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Mayo 2022\Presupuesto\"/>
    </mc:Choice>
  </mc:AlternateContent>
  <xr:revisionPtr revIDLastSave="0" documentId="13_ncr:1_{45601D2D-E5DC-441D-900A-99E864BD1160}" xr6:coauthVersionLast="36" xr6:coauthVersionMax="36" xr10:uidLastSave="{00000000-0000-0000-0000-000000000000}"/>
  <bookViews>
    <workbookView xWindow="-120" yWindow="0" windowWidth="2565" windowHeight="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E81" i="2"/>
  <c r="D81" i="2"/>
  <c r="D78" i="2"/>
  <c r="E75" i="2"/>
  <c r="D75" i="2"/>
  <c r="E36" i="2"/>
  <c r="D36" i="2"/>
  <c r="E74" i="2" l="1"/>
  <c r="D74" i="2"/>
  <c r="D10" i="2"/>
  <c r="D16" i="2"/>
  <c r="D26" i="2"/>
  <c r="E52" i="2"/>
  <c r="E26" i="2"/>
  <c r="E16" i="2"/>
  <c r="E10" i="2"/>
  <c r="E83" i="2" l="1"/>
  <c r="E9" i="2"/>
  <c r="D52" i="2" l="1"/>
  <c r="D9" i="2" l="1"/>
  <c r="D83" i="2"/>
  <c r="E46" i="2"/>
  <c r="D47" i="2"/>
  <c r="D46" i="2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<sst xmlns="http://schemas.openxmlformats.org/spreadsheetml/2006/main" count="89" uniqueCount="89">
  <si>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</si>
  <si>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</si>
  <si>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</si>
  <si>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</si>
  <si>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</si>
  <si>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</si>
  <si>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</si>
  <si>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</si>
  <si>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</si>
  <si>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</si>
  <si>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</si>
  <si>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</si>
  <si>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</si>
  <si>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</si>
  <si>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</si>
  <si>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</si>
  <si>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</si>
  <si>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</si>
  <si>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</si>
  <si>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</si>
  <si>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</si>
  <si>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</si>
  <si>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</si>
  <si>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</si>
  <si>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</si>
  <si>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</si>
  <si>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</si>
  <si>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</si>
  <si>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</si>
  <si>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</si>
  <si>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</si>
  <si>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</si>
  <si>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</si>
  <si>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</si>
  <si>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</si>
  <si>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</si>
  <si>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</si>
  <si>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</si>
  <si>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</si>
  <si>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</si>
  <si>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</si>
  <si>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</si>
  <si>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</si>
  <si>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</si>
  <si>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</si>
  <si>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</si>
  <si>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</si>
  <si>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</si>
  <si>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</si>
  <si>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</si>
  <si>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</si>
  <si>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</si>
  <si>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</si>
  <si>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</si>
  <si>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</si>
  <si>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</si>
  <si>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</si>
  <si>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</si>
  <si>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</si>
  <si>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</si>
  <si>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</si>
  <si>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</si>
  <si>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</si>
  <si>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</si>
  <si>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</si>
  <si>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</si>
  <si>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</si>
  <si>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</si>
  <si>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</si>
  <si>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</si>
  <si>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</si>
  <si>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</si>
  <si>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</si>
  <si>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</si>
  <si>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</si>
  <si>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Modificado</t>
  </si>
  <si>
    <t>Presupuesto Aprobado</t>
  </si>
  <si>
    <t>Fuente: SIGEF</t>
  </si>
  <si>
    <t>Total General</t>
  </si>
  <si>
    <t xml:space="preserve">  MINISTERIO DE ECONOMÌA PLANIFICACIÓN Y DESARROLLO (MEPyD)</t>
  </si>
  <si>
    <t xml:space="preserve"> INSTITUTO GEOGRÁFICO NACIONAL "JOSÉ JOAQUÌN HUNGRÌA MORELL</t>
  </si>
  <si>
    <t xml:space="preserve">             AÑO 2022</t>
  </si>
  <si>
    <t xml:space="preserve"> Ejecución de Gastos  y Aplicaciones Financieras</t>
  </si>
  <si>
    <t xml:space="preserve"> Valores en RD$</t>
  </si>
  <si>
    <t>Encargada Administrativa Financiera</t>
  </si>
  <si>
    <t>Lcda. María Lajara</t>
  </si>
  <si>
    <t>1.  Presupuesto aprobado: Se refiere al presupuesto aprobado en la Ley de Presupuesto General del Estado.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</si>
  <si>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</si>
  <si>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2.  Presupuesto modificado:  Se refiere al presupuesto aprobado en caso de que el Congreso Nacional apruebe un presupuesto complementario.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</si>
</sst>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sz val="48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43" fontId="4" fillId="4" borderId="7" xfId="1" applyFont="1" applyFill="1" applyBorder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4" fillId="0" borderId="0" xfId="1" applyFont="1" applyAlignment="1">
      <alignment vertical="center" wrapText="1"/>
    </xf>
    <xf numFmtId="43" fontId="4" fillId="3" borderId="0" xfId="1" applyFont="1" applyFill="1" applyAlignment="1">
      <alignment vertical="center" wrapText="1"/>
    </xf>
    <xf numFmtId="0" fontId="5" fillId="0" borderId="0" xfId="0" applyFont="1" applyAlignment="1">
      <alignment horizontal="left" indent="2"/>
    </xf>
    <xf numFmtId="0" fontId="4" fillId="0" borderId="0" xfId="0" applyFont="1"/>
    <xf numFmtId="0" fontId="6" fillId="2" borderId="1" xfId="0" applyFont="1" applyFill="1" applyBorder="1" applyAlignment="1">
      <alignment vertical="center"/>
    </xf>
    <xf numFmtId="0" fontId="4" fillId="3" borderId="0" xfId="0" applyFont="1" applyFill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43" fontId="4" fillId="0" borderId="0" xfId="1" applyFont="1" applyBorder="1"/>
    <xf numFmtId="43" fontId="4" fillId="4" borderId="7" xfId="1" applyFont="1" applyFill="1" applyBorder="1"/>
    <xf numFmtId="43" fontId="5" fillId="3" borderId="0" xfId="1" applyFont="1" applyFill="1" applyBorder="1" applyAlignment="1">
      <alignment vertical="center" wrapText="1"/>
    </xf>
    <xf numFmtId="43" fontId="4" fillId="4" borderId="4" xfId="1" applyFont="1" applyFill="1" applyBorder="1"/>
    <xf numFmtId="43" fontId="6" fillId="2" borderId="0" xfId="1" applyFont="1" applyFill="1" applyBorder="1"/>
    <xf numFmtId="43" fontId="2" fillId="0" borderId="0" xfId="1" applyFont="1"/>
    <xf numFmtId="0" fontId="4" fillId="0" borderId="6" xfId="0" applyFont="1" applyBorder="1" applyAlignment="1">
      <alignment horizontal="left"/>
    </xf>
    <xf numFmtId="0" fontId="4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7" xfId="0" applyFont="1" applyBorder="1" applyAlignment="1">
      <alignment horizontal="left"/>
    </xf>
    <xf numFmtId="0" fontId="11" fillId="5" borderId="0" xfId="0" applyFont="1" applyFill="1" applyBorder="1" applyAlignment="1">
      <alignment vertical="center"/>
    </xf>
    <xf numFmtId="43" fontId="12" fillId="5" borderId="0" xfId="1" applyFont="1" applyFill="1" applyBorder="1"/>
    <xf numFmtId="0" fontId="5" fillId="0" borderId="0" xfId="0" applyFont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4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43" fontId="17" fillId="5" borderId="0" xfId="1" applyFont="1" applyFill="1" applyBorder="1"/>
    <xf numFmtId="43" fontId="5" fillId="0" borderId="0" xfId="0" applyNumberFormat="1" applyFont="1"/>
    <xf numFmtId="43" fontId="5" fillId="0" borderId="0" xfId="1" applyFont="1"/>
    <xf numFmtId="0" fontId="3" fillId="0" borderId="0" xfId="0" applyFont="1" applyBorder="1" applyAlignment="1">
      <alignment horizontal="center" vertical="top" wrapText="1" readingOrder="1"/>
    </xf>
    <xf numFmtId="43" fontId="14" fillId="0" borderId="0" xfId="1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 vertical="center"/>
    </xf>
    <xf numFmtId="43" fontId="10" fillId="2" borderId="8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5" borderId="0" xfId="0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188723</xdr:rowOff>
    </xdr:from>
    <xdr:to>
      <xdr:col>1</xdr:col>
      <xdr:colOff>2550623</xdr:colOff>
      <xdr:row>5</xdr:row>
      <xdr:rowOff>191295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88723"/>
          <a:ext cx="2502998" cy="1431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1404146</xdr:colOff>
      <xdr:row>3</xdr:row>
      <xdr:rowOff>55564</xdr:rowOff>
    </xdr:from>
    <xdr:to>
      <xdr:col>4</xdr:col>
      <xdr:colOff>1135417</xdr:colOff>
      <xdr:row>5</xdr:row>
      <xdr:rowOff>74614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771" y="912814"/>
          <a:ext cx="130289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B1:G96"/>
  <sheetViews>
    <sheetView showGridLines="0" tabSelected="1" topLeftCell="B49" zoomScale="80" zoomScaleNormal="80" workbookViewId="0">
      <selection activeCell="B89" sqref="B89"/>
    </sheetView>
  </sheetViews>
  <sheetFormatPr baseColWidth="10" defaultColWidth="11.42578125" defaultRowHeight="61.5" x14ac:dyDescent="0.85"/>
  <cols>
    <col min="1" max="1" width="9.28515625" style="1" customWidth="1"/>
    <col min="2" max="2" width="41.5703125" style="2" customWidth="1"/>
    <col min="3" max="3" width="41.7109375" style="2" customWidth="1"/>
    <col min="4" max="5" width="23.5703125" style="22" customWidth="1"/>
    <col min="6" max="6" width="11.42578125" style="1"/>
    <col min="7" max="7" width="16.85546875" style="1" bestFit="1" customWidth="1"/>
    <col min="8" max="16384" width="11.42578125" style="1"/>
  </cols>
  <sheetData>
    <row r="1" spans="2:7" s="15" customFormat="1" ht="22.5" customHeight="1" x14ac:dyDescent="0.4">
      <c r="B1" s="45" t="s">
        <v>79</v>
      </c>
      <c r="C1" s="45"/>
      <c r="D1" s="45"/>
      <c r="E1" s="45"/>
    </row>
    <row r="2" spans="2:7" s="15" customFormat="1" ht="22.5" customHeight="1" x14ac:dyDescent="0.4">
      <c r="B2" s="45" t="s">
        <v>80</v>
      </c>
      <c r="C2" s="45"/>
      <c r="D2" s="45"/>
      <c r="E2" s="45"/>
    </row>
    <row r="3" spans="2:7" s="15" customFormat="1" ht="22.5" customHeight="1" x14ac:dyDescent="0.4">
      <c r="B3" s="45" t="s">
        <v>81</v>
      </c>
      <c r="C3" s="45"/>
      <c r="D3" s="45"/>
      <c r="E3" s="45"/>
    </row>
    <row r="4" spans="2:7" s="15" customFormat="1" ht="22.5" customHeight="1" x14ac:dyDescent="0.4">
      <c r="B4" s="45" t="s">
        <v>82</v>
      </c>
      <c r="C4" s="45"/>
      <c r="D4" s="45"/>
      <c r="E4" s="45"/>
    </row>
    <row r="5" spans="2:7" s="15" customFormat="1" ht="22.5" customHeight="1" x14ac:dyDescent="0.4">
      <c r="B5" s="45" t="s">
        <v>83</v>
      </c>
      <c r="C5" s="45"/>
      <c r="D5" s="45"/>
      <c r="E5" s="45"/>
    </row>
    <row r="6" spans="2:7" ht="15.75" customHeight="1" x14ac:dyDescent="0.85">
      <c r="B6" s="43"/>
      <c r="C6" s="43"/>
      <c r="D6" s="43"/>
      <c r="E6" s="43"/>
    </row>
    <row r="7" spans="2:7" s="16" customFormat="1" ht="53.45" customHeight="1" x14ac:dyDescent="0.35">
      <c r="B7" s="56" t="s">
        <v>65</v>
      </c>
      <c r="C7" s="31"/>
      <c r="D7" s="48" t="s">
        <v>76</v>
      </c>
      <c r="E7" s="50" t="s">
        <v>75</v>
      </c>
    </row>
    <row r="8" spans="2:7" s="16" customFormat="1" ht="25.5" x14ac:dyDescent="0.35">
      <c r="B8" s="57"/>
      <c r="C8" s="32"/>
      <c r="D8" s="49"/>
      <c r="E8" s="51"/>
    </row>
    <row r="9" spans="2:7" s="3" customFormat="1" ht="13.5" customHeight="1" thickBot="1" x14ac:dyDescent="0.3">
      <c r="B9" s="23" t="s">
        <v>0</v>
      </c>
      <c r="C9" s="14"/>
      <c r="D9" s="17">
        <f>+D10+D16+D26+D36+D52</f>
        <v>70594062</v>
      </c>
      <c r="E9" s="17">
        <f>+E10+E16+E26+E36+E52</f>
        <v>281537125.14999998</v>
      </c>
    </row>
    <row r="10" spans="2:7" s="3" customFormat="1" ht="13.5" customHeight="1" x14ac:dyDescent="0.25">
      <c r="B10" s="24" t="s">
        <v>1</v>
      </c>
      <c r="C10" s="24"/>
      <c r="D10" s="4">
        <f>+D11+D12+D15+D14+D13</f>
        <v>59343525</v>
      </c>
      <c r="E10" s="4">
        <f>+E11+E12+E15+E14+E13</f>
        <v>67238525</v>
      </c>
    </row>
    <row r="11" spans="2:7" s="3" customFormat="1" ht="13.5" customHeight="1" x14ac:dyDescent="0.25">
      <c r="B11" s="25" t="s">
        <v>2</v>
      </c>
      <c r="C11" s="25"/>
      <c r="D11" s="5">
        <v>51662000</v>
      </c>
      <c r="E11" s="5">
        <v>51492922.009999998</v>
      </c>
    </row>
    <row r="12" spans="2:7" s="3" customFormat="1" ht="13.5" customHeight="1" x14ac:dyDescent="0.25">
      <c r="B12" s="25" t="s">
        <v>3</v>
      </c>
      <c r="C12" s="25"/>
      <c r="D12" s="5">
        <v>547000</v>
      </c>
      <c r="E12" s="5">
        <v>8611077.9900000002</v>
      </c>
    </row>
    <row r="13" spans="2:7" s="3" customFormat="1" ht="13.5" customHeight="1" x14ac:dyDescent="0.25">
      <c r="B13" s="25" t="s">
        <v>4</v>
      </c>
      <c r="C13" s="25"/>
      <c r="D13" s="5">
        <v>0</v>
      </c>
      <c r="E13" s="5">
        <v>0</v>
      </c>
    </row>
    <row r="14" spans="2:7" s="3" customFormat="1" ht="13.5" customHeight="1" x14ac:dyDescent="0.25">
      <c r="B14" s="25" t="s">
        <v>5</v>
      </c>
      <c r="C14" s="25"/>
      <c r="D14" s="5">
        <v>45000</v>
      </c>
      <c r="E14" s="5">
        <v>45000</v>
      </c>
    </row>
    <row r="15" spans="2:7" s="3" customFormat="1" ht="13.5" customHeight="1" thickBot="1" x14ac:dyDescent="0.3">
      <c r="B15" s="25" t="s">
        <v>6</v>
      </c>
      <c r="C15" s="25"/>
      <c r="D15" s="5">
        <v>7089525</v>
      </c>
      <c r="E15" s="5">
        <v>7089525</v>
      </c>
    </row>
    <row r="16" spans="2:7" s="3" customFormat="1" ht="13.5" customHeight="1" x14ac:dyDescent="0.25">
      <c r="B16" s="24" t="s">
        <v>7</v>
      </c>
      <c r="C16" s="24"/>
      <c r="D16" s="18">
        <f>D17+D18+D19+D20+D21+D22+D23+D24+D25</f>
        <v>7437037</v>
      </c>
      <c r="E16" s="18">
        <f>E17+E18+E19+E20+E21+E22+E23+E24+E25</f>
        <v>209644090.94999999</v>
      </c>
      <c r="G16" s="42"/>
    </row>
    <row r="17" spans="2:7" s="3" customFormat="1" ht="13.5" customHeight="1" x14ac:dyDescent="0.25">
      <c r="B17" s="25" t="s">
        <v>8</v>
      </c>
      <c r="C17" s="25"/>
      <c r="D17" s="5">
        <v>1502000</v>
      </c>
      <c r="E17" s="5">
        <v>1502000</v>
      </c>
      <c r="G17" s="41"/>
    </row>
    <row r="18" spans="2:7" s="3" customFormat="1" ht="13.5" customHeight="1" x14ac:dyDescent="0.25">
      <c r="B18" s="25" t="s">
        <v>9</v>
      </c>
      <c r="C18" s="25"/>
      <c r="D18" s="5">
        <v>0</v>
      </c>
      <c r="E18" s="5">
        <v>68000</v>
      </c>
    </row>
    <row r="19" spans="2:7" s="3" customFormat="1" ht="13.5" customHeight="1" x14ac:dyDescent="0.25">
      <c r="B19" s="25" t="s">
        <v>10</v>
      </c>
      <c r="C19" s="25"/>
      <c r="D19" s="5">
        <v>901118</v>
      </c>
      <c r="E19" s="5">
        <v>901118</v>
      </c>
    </row>
    <row r="20" spans="2:7" s="3" customFormat="1" ht="13.5" customHeight="1" x14ac:dyDescent="0.25">
      <c r="B20" s="25" t="s">
        <v>11</v>
      </c>
      <c r="C20" s="25"/>
      <c r="D20" s="5">
        <v>179290</v>
      </c>
      <c r="E20" s="5">
        <v>179290</v>
      </c>
    </row>
    <row r="21" spans="2:7" s="3" customFormat="1" ht="13.5" customHeight="1" x14ac:dyDescent="0.25">
      <c r="B21" s="25" t="s">
        <v>12</v>
      </c>
      <c r="C21" s="25"/>
      <c r="D21" s="5">
        <v>2755629</v>
      </c>
      <c r="E21" s="5">
        <v>8755629</v>
      </c>
    </row>
    <row r="22" spans="2:7" s="3" customFormat="1" ht="13.5" customHeight="1" x14ac:dyDescent="0.25">
      <c r="B22" s="25" t="s">
        <v>13</v>
      </c>
      <c r="C22" s="25"/>
      <c r="D22" s="5">
        <v>1486000</v>
      </c>
      <c r="E22" s="5">
        <v>1586000</v>
      </c>
    </row>
    <row r="23" spans="2:7" s="3" customFormat="1" ht="13.5" customHeight="1" x14ac:dyDescent="0.25">
      <c r="B23" s="26" t="s">
        <v>14</v>
      </c>
      <c r="C23" s="26"/>
      <c r="D23" s="6">
        <v>400000</v>
      </c>
      <c r="E23" s="5">
        <v>930000</v>
      </c>
    </row>
    <row r="24" spans="2:7" s="3" customFormat="1" ht="13.5" customHeight="1" x14ac:dyDescent="0.25">
      <c r="B24" s="25" t="s">
        <v>15</v>
      </c>
      <c r="C24" s="25"/>
      <c r="D24" s="5">
        <v>213000</v>
      </c>
      <c r="E24" s="5">
        <v>195522053.94999999</v>
      </c>
    </row>
    <row r="25" spans="2:7" s="3" customFormat="1" ht="13.5" customHeight="1" thickBot="1" x14ac:dyDescent="0.3">
      <c r="B25" s="25" t="s">
        <v>16</v>
      </c>
      <c r="C25" s="25"/>
      <c r="D25" s="5">
        <v>0</v>
      </c>
      <c r="E25" s="5">
        <v>200000</v>
      </c>
    </row>
    <row r="26" spans="2:7" s="3" customFormat="1" ht="13.5" customHeight="1" x14ac:dyDescent="0.25">
      <c r="B26" s="24" t="s">
        <v>17</v>
      </c>
      <c r="C26" s="24"/>
      <c r="D26" s="18">
        <f>D27+D28+D29+D30+D31+D32+D33+D34+D35</f>
        <v>2255000</v>
      </c>
      <c r="E26" s="18">
        <f>E27+E28+E29+E30+E31+E32+E33+E34+E35</f>
        <v>2796009.2</v>
      </c>
    </row>
    <row r="27" spans="2:7" s="3" customFormat="1" ht="13.5" customHeight="1" x14ac:dyDescent="0.25">
      <c r="B27" s="25" t="s">
        <v>18</v>
      </c>
      <c r="C27" s="25"/>
      <c r="D27" s="5">
        <v>297000</v>
      </c>
      <c r="E27" s="5">
        <v>297000</v>
      </c>
    </row>
    <row r="28" spans="2:7" s="3" customFormat="1" ht="13.5" customHeight="1" x14ac:dyDescent="0.25">
      <c r="B28" s="25" t="s">
        <v>19</v>
      </c>
      <c r="C28" s="25"/>
      <c r="D28" s="5">
        <v>50000</v>
      </c>
      <c r="E28" s="5">
        <v>50000</v>
      </c>
    </row>
    <row r="29" spans="2:7" s="3" customFormat="1" ht="13.5" customHeight="1" x14ac:dyDescent="0.25">
      <c r="B29" s="25" t="s">
        <v>20</v>
      </c>
      <c r="C29" s="25"/>
      <c r="D29" s="5">
        <v>8000</v>
      </c>
      <c r="E29" s="5">
        <v>376009.2</v>
      </c>
    </row>
    <row r="30" spans="2:7" s="3" customFormat="1" ht="13.5" customHeight="1" x14ac:dyDescent="0.25">
      <c r="B30" s="25" t="s">
        <v>21</v>
      </c>
      <c r="C30" s="25"/>
      <c r="D30" s="5">
        <v>0</v>
      </c>
      <c r="E30" s="5">
        <v>0</v>
      </c>
    </row>
    <row r="31" spans="2:7" s="3" customFormat="1" ht="13.5" customHeight="1" x14ac:dyDescent="0.25">
      <c r="B31" s="25" t="s">
        <v>22</v>
      </c>
      <c r="C31" s="25"/>
      <c r="D31" s="5">
        <v>0</v>
      </c>
      <c r="E31" s="5">
        <v>0</v>
      </c>
    </row>
    <row r="32" spans="2:7" s="3" customFormat="1" ht="13.5" customHeight="1" x14ac:dyDescent="0.25">
      <c r="B32" s="25" t="s">
        <v>23</v>
      </c>
      <c r="C32" s="25"/>
      <c r="D32" s="5">
        <v>0</v>
      </c>
      <c r="E32" s="5">
        <v>0</v>
      </c>
    </row>
    <row r="33" spans="2:5" s="3" customFormat="1" ht="22.5" customHeight="1" x14ac:dyDescent="0.25">
      <c r="B33" s="53" t="s">
        <v>24</v>
      </c>
      <c r="C33" s="53"/>
      <c r="D33" s="5">
        <v>1600000</v>
      </c>
      <c r="E33" s="5">
        <v>1600000</v>
      </c>
    </row>
    <row r="34" spans="2:5" s="3" customFormat="1" ht="31.5" customHeight="1" x14ac:dyDescent="0.25">
      <c r="B34" s="52" t="s">
        <v>25</v>
      </c>
      <c r="C34" s="52"/>
      <c r="D34" s="5">
        <v>0</v>
      </c>
      <c r="E34" s="5">
        <v>0</v>
      </c>
    </row>
    <row r="35" spans="2:5" s="3" customFormat="1" ht="13.5" customHeight="1" thickBot="1" x14ac:dyDescent="0.3">
      <c r="B35" s="25" t="s">
        <v>26</v>
      </c>
      <c r="C35" s="25"/>
      <c r="D35" s="5">
        <v>300000</v>
      </c>
      <c r="E35" s="5">
        <v>473000</v>
      </c>
    </row>
    <row r="36" spans="2:5" s="3" customFormat="1" ht="13.5" customHeight="1" x14ac:dyDescent="0.25">
      <c r="B36" s="24" t="s">
        <v>27</v>
      </c>
      <c r="C36" s="24"/>
      <c r="D36" s="18">
        <f>D37+D38+D39+D40+D41+D42+D43+D44</f>
        <v>300000</v>
      </c>
      <c r="E36" s="18">
        <f>E37+E38+E39+E40+E41+E42+E43+E44</f>
        <v>300000</v>
      </c>
    </row>
    <row r="37" spans="2:5" s="3" customFormat="1" ht="13.5" customHeight="1" x14ac:dyDescent="0.25">
      <c r="B37" s="25" t="s">
        <v>28</v>
      </c>
      <c r="C37" s="25"/>
      <c r="D37" s="5">
        <v>300000</v>
      </c>
      <c r="E37" s="5">
        <v>300000</v>
      </c>
    </row>
    <row r="38" spans="2:5" s="3" customFormat="1" ht="13.5" customHeight="1" x14ac:dyDescent="0.25">
      <c r="B38" s="25" t="s">
        <v>29</v>
      </c>
      <c r="C38" s="25"/>
      <c r="D38" s="5">
        <v>0</v>
      </c>
      <c r="E38" s="5">
        <v>0</v>
      </c>
    </row>
    <row r="39" spans="2:5" s="3" customFormat="1" ht="13.5" customHeight="1" x14ac:dyDescent="0.25">
      <c r="B39" s="25" t="s">
        <v>30</v>
      </c>
      <c r="C39" s="25"/>
      <c r="D39" s="5">
        <v>0</v>
      </c>
      <c r="E39" s="5">
        <v>0</v>
      </c>
    </row>
    <row r="40" spans="2:5" s="3" customFormat="1" ht="13.5" customHeight="1" x14ac:dyDescent="0.25">
      <c r="B40" s="25" t="s">
        <v>31</v>
      </c>
      <c r="C40" s="25"/>
      <c r="D40" s="5">
        <v>0</v>
      </c>
      <c r="E40" s="5">
        <v>0</v>
      </c>
    </row>
    <row r="41" spans="2:5" s="3" customFormat="1" ht="13.5" customHeight="1" x14ac:dyDescent="0.25">
      <c r="B41" s="53" t="s">
        <v>32</v>
      </c>
      <c r="C41" s="53"/>
      <c r="D41" s="5">
        <v>0</v>
      </c>
      <c r="E41" s="5">
        <v>0</v>
      </c>
    </row>
    <row r="42" spans="2:5" s="3" customFormat="1" ht="13.5" customHeight="1" x14ac:dyDescent="0.25">
      <c r="B42" s="25" t="s">
        <v>33</v>
      </c>
      <c r="C42" s="25"/>
      <c r="D42" s="5">
        <v>0</v>
      </c>
      <c r="E42" s="5">
        <v>0</v>
      </c>
    </row>
    <row r="43" spans="2:5" s="3" customFormat="1" ht="13.5" customHeight="1" x14ac:dyDescent="0.25">
      <c r="B43" s="25" t="s">
        <v>34</v>
      </c>
      <c r="C43" s="25"/>
      <c r="D43" s="5">
        <v>0</v>
      </c>
      <c r="E43" s="5">
        <v>0</v>
      </c>
    </row>
    <row r="44" spans="2:5" s="3" customFormat="1" ht="13.5" customHeight="1" thickBot="1" x14ac:dyDescent="0.3">
      <c r="B44" s="25" t="s">
        <v>35</v>
      </c>
      <c r="C44" s="25"/>
      <c r="D44" s="5">
        <v>0</v>
      </c>
      <c r="E44" s="5">
        <v>0</v>
      </c>
    </row>
    <row r="45" spans="2:5" s="3" customFormat="1" ht="13.5" customHeight="1" x14ac:dyDescent="0.25">
      <c r="B45" s="24" t="s">
        <v>36</v>
      </c>
      <c r="C45" s="24"/>
      <c r="D45" s="18">
        <v>0</v>
      </c>
      <c r="E45" s="18">
        <v>0</v>
      </c>
    </row>
    <row r="46" spans="2:5" s="3" customFormat="1" ht="13.5" customHeight="1" x14ac:dyDescent="0.25">
      <c r="B46" s="25" t="s">
        <v>37</v>
      </c>
      <c r="C46" s="25"/>
      <c r="D46" s="7">
        <f ca="1">D46+D47+D48+D49+D50+D51</f>
        <v>0</v>
      </c>
      <c r="E46" s="7">
        <f ca="1">E46+E47+E48+E49+E50+E51</f>
        <v>0</v>
      </c>
    </row>
    <row r="47" spans="2:5" s="3" customFormat="1" ht="13.5" customHeight="1" x14ac:dyDescent="0.25">
      <c r="B47" s="25" t="s">
        <v>38</v>
      </c>
      <c r="C47" s="25"/>
      <c r="D47" s="7">
        <f ca="1">D47+D48+D49+D50+D51+D52</f>
        <v>0</v>
      </c>
      <c r="E47" s="5">
        <v>0</v>
      </c>
    </row>
    <row r="48" spans="2:5" s="3" customFormat="1" ht="13.5" customHeight="1" x14ac:dyDescent="0.25">
      <c r="B48" s="25" t="s">
        <v>39</v>
      </c>
      <c r="C48" s="25"/>
      <c r="D48" s="5">
        <v>0</v>
      </c>
      <c r="E48" s="5">
        <v>0</v>
      </c>
    </row>
    <row r="49" spans="2:5" s="3" customFormat="1" ht="13.5" customHeight="1" x14ac:dyDescent="0.25">
      <c r="B49" s="25" t="s">
        <v>40</v>
      </c>
      <c r="C49" s="25"/>
      <c r="D49" s="5">
        <v>0</v>
      </c>
      <c r="E49" s="5">
        <v>0</v>
      </c>
    </row>
    <row r="50" spans="2:5" s="3" customFormat="1" ht="13.5" customHeight="1" x14ac:dyDescent="0.25">
      <c r="B50" s="25" t="s">
        <v>41</v>
      </c>
      <c r="C50" s="25"/>
      <c r="D50" s="5">
        <v>0</v>
      </c>
      <c r="E50" s="5">
        <v>0</v>
      </c>
    </row>
    <row r="51" spans="2:5" s="3" customFormat="1" ht="13.5" customHeight="1" thickBot="1" x14ac:dyDescent="0.3">
      <c r="B51" s="25" t="s">
        <v>42</v>
      </c>
      <c r="C51" s="25"/>
      <c r="D51" s="5">
        <v>0</v>
      </c>
      <c r="E51" s="5">
        <v>0</v>
      </c>
    </row>
    <row r="52" spans="2:5" s="3" customFormat="1" ht="13.5" customHeight="1" x14ac:dyDescent="0.25">
      <c r="B52" s="24" t="s">
        <v>43</v>
      </c>
      <c r="C52" s="24"/>
      <c r="D52" s="18">
        <f>+D53+D54+D57+D60+D55</f>
        <v>1258500</v>
      </c>
      <c r="E52" s="18">
        <f>+E53+E54+E57+E60+E55</f>
        <v>1558500</v>
      </c>
    </row>
    <row r="53" spans="2:5" s="3" customFormat="1" ht="13.5" customHeight="1" x14ac:dyDescent="0.25">
      <c r="B53" s="25" t="s">
        <v>44</v>
      </c>
      <c r="C53" s="25"/>
      <c r="D53" s="5">
        <v>803500</v>
      </c>
      <c r="E53" s="5">
        <v>1281500</v>
      </c>
    </row>
    <row r="54" spans="2:5" s="3" customFormat="1" ht="13.5" customHeight="1" x14ac:dyDescent="0.25">
      <c r="B54" s="25" t="s">
        <v>45</v>
      </c>
      <c r="C54" s="25"/>
      <c r="D54" s="5">
        <v>0</v>
      </c>
      <c r="E54" s="5">
        <v>0</v>
      </c>
    </row>
    <row r="55" spans="2:5" s="3" customFormat="1" ht="13.5" customHeight="1" x14ac:dyDescent="0.25">
      <c r="B55" s="25" t="s">
        <v>46</v>
      </c>
      <c r="C55" s="25"/>
      <c r="D55" s="5">
        <v>0</v>
      </c>
      <c r="E55" s="5">
        <v>0</v>
      </c>
    </row>
    <row r="56" spans="2:5" s="3" customFormat="1" ht="13.5" customHeight="1" x14ac:dyDescent="0.25">
      <c r="B56" s="25" t="s">
        <v>47</v>
      </c>
      <c r="C56" s="25"/>
      <c r="D56" s="5">
        <v>0</v>
      </c>
      <c r="E56" s="5">
        <v>0</v>
      </c>
    </row>
    <row r="57" spans="2:5" s="3" customFormat="1" ht="13.5" customHeight="1" x14ac:dyDescent="0.25">
      <c r="B57" s="25" t="s">
        <v>48</v>
      </c>
      <c r="C57" s="25"/>
      <c r="D57" s="5">
        <v>0</v>
      </c>
      <c r="E57" s="5">
        <v>63500</v>
      </c>
    </row>
    <row r="58" spans="2:5" s="3" customFormat="1" ht="13.5" customHeight="1" x14ac:dyDescent="0.25">
      <c r="B58" s="25" t="s">
        <v>49</v>
      </c>
      <c r="C58" s="25"/>
      <c r="D58" s="5">
        <v>0</v>
      </c>
      <c r="E58" s="5">
        <v>0</v>
      </c>
    </row>
    <row r="59" spans="2:5" s="3" customFormat="1" ht="13.5" customHeight="1" x14ac:dyDescent="0.25">
      <c r="B59" s="25" t="s">
        <v>50</v>
      </c>
      <c r="C59" s="25"/>
      <c r="D59" s="5">
        <v>0</v>
      </c>
      <c r="E59" s="5">
        <v>0</v>
      </c>
    </row>
    <row r="60" spans="2:5" s="3" customFormat="1" ht="13.5" customHeight="1" x14ac:dyDescent="0.25">
      <c r="B60" s="25" t="s">
        <v>51</v>
      </c>
      <c r="C60" s="25"/>
      <c r="D60" s="5">
        <v>455000</v>
      </c>
      <c r="E60" s="5">
        <v>213500</v>
      </c>
    </row>
    <row r="61" spans="2:5" s="3" customFormat="1" ht="13.5" customHeight="1" thickBot="1" x14ac:dyDescent="0.3">
      <c r="B61" s="25" t="s">
        <v>52</v>
      </c>
      <c r="C61" s="25"/>
      <c r="D61" s="5">
        <v>0</v>
      </c>
      <c r="E61" s="5"/>
    </row>
    <row r="62" spans="2:5" s="3" customFormat="1" ht="13.5" customHeight="1" x14ac:dyDescent="0.25">
      <c r="B62" s="24" t="s">
        <v>53</v>
      </c>
      <c r="C62" s="24"/>
      <c r="D62" s="18">
        <v>0</v>
      </c>
      <c r="E62" s="18">
        <v>0</v>
      </c>
    </row>
    <row r="63" spans="2:5" s="3" customFormat="1" ht="13.5" customHeight="1" x14ac:dyDescent="0.25">
      <c r="B63" s="25" t="s">
        <v>54</v>
      </c>
      <c r="C63" s="25"/>
      <c r="D63" s="8">
        <v>0</v>
      </c>
      <c r="E63" s="8">
        <v>0</v>
      </c>
    </row>
    <row r="64" spans="2:5" s="3" customFormat="1" ht="13.5" customHeight="1" x14ac:dyDescent="0.25">
      <c r="B64" s="25" t="s">
        <v>55</v>
      </c>
      <c r="C64" s="25"/>
      <c r="D64" s="8">
        <v>0</v>
      </c>
      <c r="E64" s="8">
        <v>0</v>
      </c>
    </row>
    <row r="65" spans="2:5" s="3" customFormat="1" ht="13.5" customHeight="1" x14ac:dyDescent="0.25">
      <c r="B65" s="25" t="s">
        <v>56</v>
      </c>
      <c r="C65" s="25"/>
      <c r="D65" s="8">
        <v>0</v>
      </c>
      <c r="E65" s="8">
        <v>0</v>
      </c>
    </row>
    <row r="66" spans="2:5" s="3" customFormat="1" ht="27" customHeight="1" thickBot="1" x14ac:dyDescent="0.3">
      <c r="B66" s="52" t="s">
        <v>57</v>
      </c>
      <c r="C66" s="52"/>
      <c r="D66" s="8">
        <v>0</v>
      </c>
      <c r="E66" s="8">
        <v>0</v>
      </c>
    </row>
    <row r="67" spans="2:5" s="3" customFormat="1" ht="13.5" customHeight="1" x14ac:dyDescent="0.25">
      <c r="B67" s="24" t="s">
        <v>58</v>
      </c>
      <c r="C67" s="24"/>
      <c r="D67" s="18">
        <v>0</v>
      </c>
      <c r="E67" s="18">
        <v>0</v>
      </c>
    </row>
    <row r="68" spans="2:5" s="3" customFormat="1" ht="13.5" customHeight="1" x14ac:dyDescent="0.25">
      <c r="B68" s="25" t="s">
        <v>59</v>
      </c>
      <c r="C68" s="25"/>
      <c r="D68" s="8">
        <v>0</v>
      </c>
      <c r="E68" s="8">
        <v>0</v>
      </c>
    </row>
    <row r="69" spans="2:5" s="3" customFormat="1" ht="13.5" customHeight="1" thickBot="1" x14ac:dyDescent="0.3">
      <c r="B69" s="25" t="s">
        <v>60</v>
      </c>
      <c r="C69" s="25"/>
      <c r="D69" s="8">
        <v>0</v>
      </c>
      <c r="E69" s="8">
        <v>0</v>
      </c>
    </row>
    <row r="70" spans="2:5" s="3" customFormat="1" ht="13.5" customHeight="1" x14ac:dyDescent="0.25">
      <c r="B70" s="24" t="s">
        <v>61</v>
      </c>
      <c r="C70" s="24"/>
      <c r="D70" s="18">
        <v>0</v>
      </c>
      <c r="E70" s="18">
        <v>0</v>
      </c>
    </row>
    <row r="71" spans="2:5" s="3" customFormat="1" ht="13.5" customHeight="1" x14ac:dyDescent="0.25">
      <c r="B71" s="25" t="s">
        <v>62</v>
      </c>
      <c r="C71" s="25"/>
      <c r="D71" s="8">
        <v>0</v>
      </c>
      <c r="E71" s="8">
        <v>0</v>
      </c>
    </row>
    <row r="72" spans="2:5" s="3" customFormat="1" ht="13.5" customHeight="1" x14ac:dyDescent="0.25">
      <c r="B72" s="25" t="s">
        <v>63</v>
      </c>
      <c r="C72" s="25"/>
      <c r="D72" s="8">
        <v>0</v>
      </c>
      <c r="E72" s="8">
        <v>0</v>
      </c>
    </row>
    <row r="73" spans="2:5" s="3" customFormat="1" ht="13.5" customHeight="1" thickBot="1" x14ac:dyDescent="0.3">
      <c r="B73" s="25" t="s">
        <v>64</v>
      </c>
      <c r="C73" s="25"/>
      <c r="D73" s="8">
        <v>0</v>
      </c>
      <c r="E73" s="8">
        <v>0</v>
      </c>
    </row>
    <row r="74" spans="2:5" s="3" customFormat="1" ht="13.5" customHeight="1" thickBot="1" x14ac:dyDescent="0.3">
      <c r="B74" s="36" t="s">
        <v>66</v>
      </c>
      <c r="C74" s="37"/>
      <c r="D74" s="18">
        <f>+D75+D78+D81</f>
        <v>0</v>
      </c>
      <c r="E74" s="18">
        <f>+E75+E78+E81</f>
        <v>0</v>
      </c>
    </row>
    <row r="75" spans="2:5" s="3" customFormat="1" ht="13.5" customHeight="1" x14ac:dyDescent="0.25">
      <c r="B75" s="27" t="s">
        <v>67</v>
      </c>
      <c r="C75" s="14"/>
      <c r="D75" s="19">
        <f>+D76+D77</f>
        <v>0</v>
      </c>
      <c r="E75" s="19">
        <f>+E76+E77</f>
        <v>0</v>
      </c>
    </row>
    <row r="76" spans="2:5" s="3" customFormat="1" ht="13.5" customHeight="1" x14ac:dyDescent="0.25">
      <c r="B76" s="25" t="s">
        <v>68</v>
      </c>
      <c r="C76" s="25"/>
      <c r="D76" s="19">
        <v>0</v>
      </c>
      <c r="E76" s="8">
        <v>0</v>
      </c>
    </row>
    <row r="77" spans="2:5" s="3" customFormat="1" ht="13.5" customHeight="1" thickBot="1" x14ac:dyDescent="0.3">
      <c r="B77" s="9" t="s">
        <v>69</v>
      </c>
      <c r="C77" s="9"/>
      <c r="D77" s="19">
        <v>0</v>
      </c>
      <c r="E77" s="8">
        <v>0</v>
      </c>
    </row>
    <row r="78" spans="2:5" s="3" customFormat="1" ht="13.5" customHeight="1" x14ac:dyDescent="0.25">
      <c r="B78" s="38" t="s">
        <v>70</v>
      </c>
      <c r="C78" s="37"/>
      <c r="D78" s="20">
        <f>+D79+D80</f>
        <v>0</v>
      </c>
      <c r="E78" s="20">
        <f>+E79+E80</f>
        <v>0</v>
      </c>
    </row>
    <row r="79" spans="2:5" s="3" customFormat="1" ht="13.5" customHeight="1" x14ac:dyDescent="0.25">
      <c r="B79" s="9" t="s">
        <v>71</v>
      </c>
      <c r="C79" s="9"/>
      <c r="D79" s="8">
        <v>0</v>
      </c>
      <c r="E79" s="8">
        <v>0</v>
      </c>
    </row>
    <row r="80" spans="2:5" s="3" customFormat="1" ht="13.5" customHeight="1" thickBot="1" x14ac:dyDescent="0.3">
      <c r="B80" s="9" t="s">
        <v>72</v>
      </c>
      <c r="C80" s="9"/>
      <c r="D80" s="8">
        <v>0</v>
      </c>
      <c r="E80" s="8">
        <v>0</v>
      </c>
    </row>
    <row r="81" spans="2:5" s="3" customFormat="1" ht="13.5" customHeight="1" x14ac:dyDescent="0.25">
      <c r="B81" s="38" t="s">
        <v>73</v>
      </c>
      <c r="C81" s="37"/>
      <c r="D81" s="20">
        <f>+D82</f>
        <v>0</v>
      </c>
      <c r="E81" s="20">
        <f>+E82</f>
        <v>0</v>
      </c>
    </row>
    <row r="82" spans="2:5" s="10" customFormat="1" ht="13.5" customHeight="1" x14ac:dyDescent="0.25">
      <c r="B82" s="9" t="s">
        <v>74</v>
      </c>
      <c r="C82" s="9"/>
      <c r="D82" s="8">
        <v>0</v>
      </c>
      <c r="E82" s="8">
        <v>0</v>
      </c>
    </row>
    <row r="83" spans="2:5" s="12" customFormat="1" ht="13.5" customHeight="1" x14ac:dyDescent="0.25">
      <c r="B83" s="11" t="s">
        <v>78</v>
      </c>
      <c r="C83" s="33"/>
      <c r="D83" s="21">
        <f>+D10+D16+D26+D36+D52</f>
        <v>70594062</v>
      </c>
      <c r="E83" s="21">
        <f>+E10+E16+E26+E36+E52</f>
        <v>281537125.14999998</v>
      </c>
    </row>
    <row r="84" spans="2:5" s="12" customFormat="1" ht="15.75" x14ac:dyDescent="0.25">
      <c r="B84" s="28" t="s">
        <v>77</v>
      </c>
      <c r="C84" s="28"/>
      <c r="D84" s="29"/>
      <c r="E84" s="40"/>
    </row>
    <row r="85" spans="2:5" s="12" customFormat="1" ht="15.75" x14ac:dyDescent="0.25">
      <c r="B85" s="44" t="s">
        <v>86</v>
      </c>
      <c r="C85" s="44"/>
      <c r="D85" s="44"/>
      <c r="E85" s="44"/>
    </row>
    <row r="86" spans="2:5" s="12" customFormat="1" ht="21" customHeight="1" x14ac:dyDescent="0.25">
      <c r="B86" s="54" t="s">
        <v>88</v>
      </c>
      <c r="C86" s="54"/>
      <c r="D86" s="54"/>
      <c r="E86" s="54"/>
    </row>
    <row r="87" spans="2:5" s="3" customFormat="1" ht="48.75" customHeight="1" x14ac:dyDescent="0.25">
      <c r="B87" s="54" t="s">
        <v>87</v>
      </c>
      <c r="C87" s="54"/>
      <c r="D87" s="54"/>
      <c r="E87" s="54"/>
    </row>
    <row r="88" spans="2:5" s="3" customFormat="1" ht="18" customHeight="1" x14ac:dyDescent="0.25">
      <c r="B88" s="39"/>
      <c r="C88" s="39"/>
      <c r="D88" s="39"/>
      <c r="E88" s="39"/>
    </row>
    <row r="89" spans="2:5" s="3" customFormat="1" ht="15.75" x14ac:dyDescent="0.25">
      <c r="B89" s="34"/>
      <c r="C89" s="13"/>
      <c r="D89" s="46"/>
      <c r="E89" s="46"/>
    </row>
    <row r="90" spans="2:5" s="3" customFormat="1" ht="15.75" x14ac:dyDescent="0.25">
      <c r="B90" s="35"/>
      <c r="C90" s="30"/>
      <c r="D90" s="55"/>
      <c r="E90" s="55"/>
    </row>
    <row r="91" spans="2:5" s="3" customFormat="1" ht="15.75" x14ac:dyDescent="0.25">
      <c r="B91" s="34"/>
      <c r="C91" s="14"/>
    </row>
    <row r="92" spans="2:5" ht="25.5" customHeight="1" x14ac:dyDescent="0.85">
      <c r="B92" s="46"/>
      <c r="C92" s="46"/>
      <c r="D92" s="46"/>
      <c r="E92" s="46"/>
    </row>
    <row r="93" spans="2:5" s="3" customFormat="1" ht="15.75" x14ac:dyDescent="0.25">
      <c r="B93" s="46" t="s">
        <v>85</v>
      </c>
      <c r="C93" s="46"/>
      <c r="D93" s="46"/>
      <c r="E93" s="46"/>
    </row>
    <row r="94" spans="2:5" s="3" customFormat="1" ht="15.75" x14ac:dyDescent="0.25">
      <c r="B94" s="47" t="s">
        <v>84</v>
      </c>
      <c r="C94" s="47"/>
      <c r="D94" s="47"/>
      <c r="E94" s="47"/>
    </row>
    <row r="95" spans="2:5" s="3" customFormat="1" ht="15.75" x14ac:dyDescent="0.25">
      <c r="B95" s="46"/>
      <c r="C95" s="46"/>
      <c r="D95" s="46"/>
      <c r="E95" s="46"/>
    </row>
    <row r="96" spans="2:5" x14ac:dyDescent="0.85">
      <c r="B96" s="22"/>
      <c r="C96" s="22"/>
      <c r="D96" s="1"/>
      <c r="E96" s="1"/>
    </row>
  </sheetData>
  <mergeCells count="22">
    <mergeCell ref="B92:E92"/>
    <mergeCell ref="B93:E93"/>
    <mergeCell ref="B94:E94"/>
    <mergeCell ref="B95:E95"/>
    <mergeCell ref="D7:D8"/>
    <mergeCell ref="E7:E8"/>
    <mergeCell ref="B34:C34"/>
    <mergeCell ref="B33:C33"/>
    <mergeCell ref="B66:C66"/>
    <mergeCell ref="B41:C41"/>
    <mergeCell ref="B86:E86"/>
    <mergeCell ref="D90:E90"/>
    <mergeCell ref="B7:B8"/>
    <mergeCell ref="D89:E89"/>
    <mergeCell ref="B87:E87"/>
    <mergeCell ref="B6:E6"/>
    <mergeCell ref="B85:E85"/>
    <mergeCell ref="B1:E1"/>
    <mergeCell ref="B2:E2"/>
    <mergeCell ref="B3:E3"/>
    <mergeCell ref="B4:E4"/>
    <mergeCell ref="B5:E5"/>
  </mergeCells>
  <printOptions horizontalCentered="1"/>
  <pageMargins left="0.23622047244094491" right="0.23622047244094491" top="0.94488188976377963" bottom="0.74803149606299213" header="0.31496062992125984" footer="0.31496062992125984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2022-06-06T19:52:45Z</cp:lastPrinted>
  <dcterms:created xsi:type="dcterms:W3CDTF">2021-07-29T18:58:50Z</dcterms:created>
  <dcterms:modified xsi:type="dcterms:W3CDTF">2022-06-06T19:52:55Z</dcterms:modified>
</cp:coreProperties>
</file>