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l.guzman\Desktop\DIGEIG\2023\"/>
    </mc:Choice>
  </mc:AlternateContent>
  <xr:revisionPtr revIDLastSave="0" documentId="13_ncr:1_{5249ABC2-A226-4DF0-9BA7-B2E5A3D0F43B}" xr6:coauthVersionLast="36" xr6:coauthVersionMax="36" xr10:uidLastSave="{00000000-0000-0000-0000-000000000000}"/>
  <bookViews>
    <workbookView xWindow="0" yWindow="0" windowWidth="23040" windowHeight="9060" xr2:uid="{4338FEAE-DB8E-4C02-BE6D-DDC1311F061E}"/>
  </bookViews>
  <sheets>
    <sheet name="Hoja1" sheetId="1" r:id="rId1"/>
  </sheets>
  <externalReferences>
    <externalReference r:id="rId2"/>
    <externalReference r:id="rId3"/>
  </externalReferences>
  <definedNames>
    <definedName name="_xlnm.Print_Area" localSheetId="0">Hoja1!$A$1:$J$44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I25" i="1" l="1"/>
  <c r="C14" i="1" l="1"/>
  <c r="I29" i="1" l="1"/>
  <c r="C16" i="1"/>
  <c r="C15"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<sst xmlns="http://schemas.openxmlformats.org/spreadsheetml/2006/main" count="70" uniqueCount="70">
  <si>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</si>
  <si>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</si>
  <si>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</si>
  <si>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</si>
  <si>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</si>
  <si>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</si>
  <si>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</si>
  <si>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</si>
  <si>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</si>
  <si>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</si>
  <si>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</si>
  <si>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</si>
  <si>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</si>
  <si>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</si>
  <si>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</si>
  <si>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</si>
  <si>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</si>
  <si>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</si>
  <si>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</si>
  <si>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</si>
  <si>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</si>
  <si>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</si>
  <si>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</si>
  <si>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</si>
  <si>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</si>
  <si>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</si>
  <si>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</si>
  <si>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</si>
  <si>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</si>
  <si>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</si>
  <si>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</si>
  <si>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</si>
  <si>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</si>
  <si>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</si>
  <si>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</si>
  <si>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</si>
  <si>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</si>
  <si>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</si>
  <si>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</si>
  <si>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</si>
  <si>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</si>
  <si>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</si>
  <si>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</si>
  <si>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</si>
  <si>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</si>
  <si>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</si>
  <si>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</si>
  <si>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</si>
  <si>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</si>
  <si>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</si>
  <si>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</si>
  <si>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</si>
  <si>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</si>
  <si>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</si>
  <si>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</si>
  <si>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</si>
  <si>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</si>
  <si>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</si>
  <si>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</si>
  <si>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</si>
  <si>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Cantidad de información  y formaciones brindadas en materia geoespcial.</t>
  </si>
  <si>
    <t xml:space="preserve"> 6495- Instituciones públicas y ciudadanía en general disponen de información geoespacial actualizada y precisa.</t>
  </si>
  <si>
    <t xml:space="preserve">En cuanto a la ejecución del proyecto institucional, no se han presentado dificultades de ejecución, tanto en la física como en la financiera. En cuanto al proyecto de Cartografía Base el cual se está ejecutando con fondos de la Dirección de Inversión Pública del MEPyD, se ha tenido una ejecución exacta de los tiempos. Sin embargo, debido a que la Dirección General de Presupuesto entendió que no era necesario habilitar otra cuenta para la transferencia de dichos fondos, se ha mezclado con la ejecución financiera institucional, lo que nos arroja un desvío en el gasto de un 249% por encima de los estipulado, esto debido a la falta de reprogramación del gasto trimestral, debido a que los devengados del proyecto se manejan directamente con el MEPyD y solo para los objetos del proyecto antes mencionado. </t>
  </si>
  <si>
    <t>Incrementar en un 11% en el año 2023 las informaciones producidas y compartidas con la ciudadanía, sobre geografía, cartografía y geodesia nacional a 162 en relación con las 146 generadas en el 2022.</t>
  </si>
  <si>
    <t>15/01/2024</t>
  </si>
  <si>
    <r>
      <t xml:space="preserve">En este año 2023, el Instituto Geográfico Nacional José Joaquín Hungría Morell, ofreció asistencias tanto a la ciudadanía en general, como a instituciones públicas y privadas, lo cual generó </t>
    </r>
    <r>
      <rPr>
        <b/>
        <sz val="11"/>
        <color theme="1"/>
        <rFont val="Calibri"/>
        <family val="2"/>
        <scheme val="minor"/>
      </rPr>
      <t>ciento sesenta y dos (162) documento</t>
    </r>
    <r>
      <rPr>
        <sz val="11"/>
        <color theme="1"/>
        <rFont val="Calibri"/>
        <family val="2"/>
        <scheme val="minor"/>
      </rPr>
      <t>s correspondientes a información geoespacial. Estas informaciones se desagregan a continuación: 
- Servicios de Capacitación en temas de software de generación de mapas e información geoespacial (06).
- Avance de proyectos institucionales (26), correspondientes a los que están programados en el POA de las áreas técnicas, y que van presentando avances según ejecución trimestral a través de informes de avances.
- Elaboración de mapas correspondientes a las solicitudes de asistencias recibidas a través de la Dirección de Cartografía, tanto a otras instituciones como a la ciudadanía en general (59).
- Generación de Informes de delimitación territorial (20) realizados por el Comité Interinstitucional de Trabajo de Límites Geográficos a través de las solicitudes recibidas por la Dirección de Cartografía, así como provenientes del Congreso Nacional.
- Rectificación de capas cartográficas de Límite Político Administrativos (30) a través del Comité Interinstitucional de Trabajo de Límites Geográficos.
- Generación de capas cartográficas (14) a través de las solicitudes de servicios tanto a otras instituciones como a la ciudadanía en general.
- Rectificación de límites geográficos  (30) a través del Comité Interinstitucional de Trabajo de Límites Geográficos.
- Levantamiento de la Cartografía Base de la República Dominicana (7), a través de la nueva serie a escalas 1:25,000 y 1:5,000 para la región Norte del país.</t>
    </r>
  </si>
  <si>
    <t>Programación Anual</t>
  </si>
  <si>
    <t>Ejecución Anual</t>
  </si>
  <si>
    <t>La presupuestación del año 2023 fue de RD$ 70,594,062, con una adición de Fondo de Años Anteriores de RD$ 13,288,732.80 para una Programación de RD$ 83,882,794.80. De lo anterior, el IGN tuvo una ejecución de un 94% del lo presupuestado correspondiente a RD$ 78,802,826.96 $ 90,428,227.87.
En cuanto a la ejecución del proyecto de la Cartografía Base, la programación para el año 2023 fue de RD$332,700,253.17 equivalente a un 55% de la ejecución para un monto de RD$ 186,122,697.78 del total. Este presupuesto continua su ejecución en el año a través del mismo proyecto.</t>
  </si>
  <si>
    <t>Informe de Evaluación Anual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</si>
</sst>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17" fillId="0" borderId="28" xfId="0" quotePrefix="1" applyFont="1" applyBorder="1" applyAlignment="1" applyProtection="1">
      <alignment horizontal="center" vertical="top" wrapText="1"/>
      <protection locked="0"/>
    </xf>
    <xf numFmtId="164" fontId="6" fillId="0" borderId="12" xfId="0" quotePrefix="1" applyNumberFormat="1" applyFont="1" applyFill="1" applyBorder="1" applyAlignment="1">
      <alignment horizontal="center" vertical="center" wrapText="1"/>
    </xf>
    <xf numFmtId="0" fontId="17" fillId="0" borderId="24" xfId="0" quotePrefix="1" applyFont="1" applyBorder="1" applyAlignment="1" applyProtection="1">
      <alignment horizontal="justify" vertical="top" wrapText="1"/>
      <protection locked="0"/>
    </xf>
    <xf numFmtId="9" fontId="0" fillId="0" borderId="0" xfId="2" applyFont="1"/>
    <xf numFmtId="9" fontId="0" fillId="0" borderId="0" xfId="2" applyNumberFormat="1" applyFont="1"/>
    <xf numFmtId="39" fontId="11" fillId="0" borderId="25" xfId="1" applyNumberFormat="1" applyFont="1" applyFill="1" applyBorder="1" applyAlignment="1" applyProtection="1">
      <alignment vertical="center" wrapText="1" readingOrder="1"/>
      <protection locked="0"/>
    </xf>
    <xf numFmtId="39" fontId="11" fillId="0" borderId="36"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165" fontId="17" fillId="0" borderId="28" xfId="0" applyNumberFormat="1" applyFont="1" applyFill="1" applyBorder="1" applyAlignment="1" applyProtection="1">
      <alignment horizontal="center" vertical="center" wrapText="1" readingOrder="1"/>
      <protection locked="0"/>
    </xf>
    <xf numFmtId="166" fontId="17" fillId="0" borderId="28"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horizontal="justify" vertical="center" wrapText="1"/>
      <protection locked="0"/>
    </xf>
    <xf numFmtId="0" fontId="9" fillId="0" borderId="33" xfId="0" applyFont="1" applyBorder="1" applyAlignment="1" applyProtection="1">
      <alignment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5" fillId="8" borderId="28" xfId="0" quotePrefix="1" applyFont="1" applyFill="1" applyBorder="1" applyAlignment="1">
      <alignment horizontal="center" vertical="center" wrapText="1" readingOrder="1"/>
    </xf>
    <xf numFmtId="0" fontId="11" fillId="6" borderId="29" xfId="0" applyFont="1" applyFill="1" applyBorder="1" applyAlignment="1">
      <alignment vertical="top" wrapText="1"/>
    </xf>
    <xf numFmtId="0" fontId="0" fillId="0" borderId="34" xfId="0" quotePrefix="1" applyFont="1" applyFill="1" applyBorder="1" applyAlignment="1" applyProtection="1">
      <alignment horizontal="justify" vertical="top" wrapText="1"/>
      <protection locked="0"/>
    </xf>
    <xf numFmtId="0" fontId="0" fillId="0" borderId="35" xfId="0" quotePrefix="1" applyFont="1" applyFill="1" applyBorder="1" applyAlignment="1" applyProtection="1">
      <alignment horizontal="justify" vertical="top" wrapText="1"/>
      <protection locked="0"/>
    </xf>
    <xf numFmtId="0" fontId="22" fillId="0" borderId="0" xfId="0" quotePrefix="1"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justify"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402771</xdr:colOff>
      <xdr:row>0</xdr:row>
      <xdr:rowOff>179522</xdr:rowOff>
    </xdr:from>
    <xdr:ext cx="1018360" cy="601949"/>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402771" y="179522"/>
          <a:ext cx="1018360" cy="60194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gnrd-my.sharepoint.com/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sheetPr>
    <pageSetUpPr fitToPage="1"/>
  </sheetPr>
  <dimension ref="A1:M40"/>
  <sheetViews>
    <sheetView showGridLines="0" tabSelected="1" view="pageBreakPreview" zoomScale="90" zoomScaleNormal="50" zoomScaleSheetLayoutView="90" workbookViewId="0">
      <selection activeCell="A40" sqref="A40:J40"/>
    </sheetView>
  </sheetViews>
  <sheetFormatPr baseColWidth="10" defaultRowHeight="14.4" x14ac:dyDescent="0.3"/>
  <cols>
    <col min="1" max="1" width="27.109375" style="6" customWidth="1"/>
    <col min="2" max="2" width="19.6640625" style="6" customWidth="1"/>
    <col min="3" max="3" width="16.33203125" style="6" customWidth="1"/>
    <col min="4" max="4" width="17.5546875" style="6" customWidth="1"/>
    <col min="5" max="5" width="18.109375" style="6" customWidth="1"/>
    <col min="6" max="6" width="15.33203125" style="6" customWidth="1"/>
    <col min="7" max="7" width="16.44140625" style="6" customWidth="1"/>
    <col min="8" max="8" width="14" style="6" customWidth="1"/>
    <col min="9" max="9" width="12.6640625" style="6" customWidth="1"/>
    <col min="10" max="10" width="30.109375" style="6" customWidth="1"/>
    <col min="11" max="11" width="11.44140625" style="6"/>
    <col min="12" max="12" width="18.5546875" bestFit="1" customWidth="1"/>
  </cols>
  <sheetData>
    <row r="1" spans="1:11" ht="21.6" thickBot="1" x14ac:dyDescent="0.35">
      <c r="A1" s="18"/>
      <c r="B1" s="47" t="s">
        <v>69</v>
      </c>
      <c r="C1" s="48"/>
      <c r="D1" s="48"/>
      <c r="E1" s="48"/>
      <c r="F1" s="48"/>
      <c r="G1" s="48"/>
      <c r="H1" s="48"/>
      <c r="I1" s="48"/>
      <c r="J1" s="49"/>
      <c r="K1" s="1"/>
    </row>
    <row r="2" spans="1:11" ht="28.5" customHeight="1" thickBot="1" x14ac:dyDescent="0.35">
      <c r="A2" s="19"/>
      <c r="B2" s="50" t="s">
        <v>0</v>
      </c>
      <c r="C2" s="51"/>
      <c r="D2" s="50" t="s">
        <v>1</v>
      </c>
      <c r="E2" s="52"/>
      <c r="F2" s="52"/>
      <c r="G2" s="51"/>
      <c r="H2" s="53"/>
      <c r="I2" s="2" t="s">
        <v>2</v>
      </c>
      <c r="J2" s="3" t="s">
        <v>3</v>
      </c>
      <c r="K2" s="1"/>
    </row>
    <row r="3" spans="1:11" ht="21.6" thickBot="1" x14ac:dyDescent="0.35">
      <c r="A3" s="20"/>
      <c r="B3" s="54" t="s">
        <v>4</v>
      </c>
      <c r="C3" s="55"/>
      <c r="D3" s="54"/>
      <c r="E3" s="55"/>
      <c r="F3" s="55"/>
      <c r="G3" s="55"/>
      <c r="H3" s="56"/>
      <c r="I3" s="26" t="s">
        <v>64</v>
      </c>
      <c r="J3" s="24">
        <v>1</v>
      </c>
      <c r="K3" s="1"/>
    </row>
    <row r="4" spans="1:11" x14ac:dyDescent="0.3">
      <c r="A4" s="57"/>
      <c r="B4" s="58"/>
      <c r="C4" s="58"/>
      <c r="D4" s="59"/>
      <c r="E4" s="59"/>
      <c r="F4" s="59"/>
      <c r="G4" s="59"/>
      <c r="H4" s="59"/>
      <c r="I4" s="58"/>
      <c r="J4" s="60"/>
      <c r="K4" s="1"/>
    </row>
    <row r="5" spans="1:11" ht="3" customHeight="1" x14ac:dyDescent="0.3">
      <c r="A5" s="38"/>
      <c r="B5" s="39"/>
      <c r="C5" s="39"/>
      <c r="D5" s="39"/>
      <c r="E5" s="39"/>
      <c r="F5" s="39"/>
      <c r="G5" s="39"/>
      <c r="H5" s="39"/>
      <c r="I5" s="39"/>
      <c r="J5" s="40"/>
      <c r="K5" s="1"/>
    </row>
    <row r="6" spans="1:11" ht="15.6" x14ac:dyDescent="0.3">
      <c r="A6" s="41" t="s">
        <v>5</v>
      </c>
      <c r="B6" s="42"/>
      <c r="C6" s="42"/>
      <c r="D6" s="42"/>
      <c r="E6" s="42"/>
      <c r="F6" s="42"/>
      <c r="G6" s="42"/>
      <c r="H6" s="42"/>
      <c r="I6" s="42"/>
      <c r="J6" s="43"/>
      <c r="K6" s="1"/>
    </row>
    <row r="7" spans="1:11" ht="15.6" x14ac:dyDescent="0.3">
      <c r="A7" s="44" t="s">
        <v>6</v>
      </c>
      <c r="B7" s="45"/>
      <c r="C7" s="45"/>
      <c r="D7" s="45"/>
      <c r="E7" s="45"/>
      <c r="F7" s="45"/>
      <c r="G7" s="45"/>
      <c r="H7" s="45"/>
      <c r="I7" s="45"/>
      <c r="J7" s="46"/>
      <c r="K7" s="1"/>
    </row>
    <row r="8" spans="1:11" ht="15" customHeight="1" x14ac:dyDescent="0.3">
      <c r="A8" s="4" t="s">
        <v>7</v>
      </c>
      <c r="B8" s="61" t="s">
        <v>49</v>
      </c>
      <c r="C8" s="62"/>
      <c r="D8" s="62"/>
      <c r="E8" s="62"/>
      <c r="F8" s="62"/>
      <c r="G8" s="62"/>
      <c r="H8" s="62"/>
      <c r="I8" s="62"/>
      <c r="J8" s="63"/>
      <c r="K8" s="1"/>
    </row>
    <row r="9" spans="1:11" ht="15" customHeight="1" x14ac:dyDescent="0.3">
      <c r="A9" s="21" t="s">
        <v>36</v>
      </c>
      <c r="B9" s="61" t="s">
        <v>50</v>
      </c>
      <c r="C9" s="62"/>
      <c r="D9" s="62"/>
      <c r="E9" s="62"/>
      <c r="F9" s="62"/>
      <c r="G9" s="62"/>
      <c r="H9" s="62"/>
      <c r="I9" s="62"/>
      <c r="J9" s="63"/>
      <c r="K9" s="1"/>
    </row>
    <row r="10" spans="1:11" ht="15" customHeight="1" x14ac:dyDescent="0.3">
      <c r="A10" s="21" t="s">
        <v>37</v>
      </c>
      <c r="B10" s="61" t="s">
        <v>51</v>
      </c>
      <c r="C10" s="62"/>
      <c r="D10" s="62"/>
      <c r="E10" s="62"/>
      <c r="F10" s="62"/>
      <c r="G10" s="62"/>
      <c r="H10" s="62"/>
      <c r="I10" s="62"/>
      <c r="J10" s="63"/>
      <c r="K10" s="1"/>
    </row>
    <row r="11" spans="1:11" ht="45.75" customHeight="1" x14ac:dyDescent="0.3">
      <c r="A11" s="4" t="s">
        <v>8</v>
      </c>
      <c r="B11" s="64" t="s">
        <v>52</v>
      </c>
      <c r="C11" s="64"/>
      <c r="D11" s="64"/>
      <c r="E11" s="64"/>
      <c r="F11" s="64"/>
      <c r="G11" s="64"/>
      <c r="H11" s="64"/>
      <c r="I11" s="64"/>
      <c r="J11" s="64"/>
    </row>
    <row r="12" spans="1:11" ht="23.25" customHeight="1" x14ac:dyDescent="0.3">
      <c r="A12" s="4" t="s">
        <v>9</v>
      </c>
      <c r="B12" s="64" t="s">
        <v>53</v>
      </c>
      <c r="C12" s="64"/>
      <c r="D12" s="64"/>
      <c r="E12" s="64"/>
      <c r="F12" s="64"/>
      <c r="G12" s="64"/>
      <c r="H12" s="64"/>
      <c r="I12" s="64"/>
      <c r="J12" s="64"/>
    </row>
    <row r="13" spans="1:11" ht="15.6" x14ac:dyDescent="0.3">
      <c r="A13" s="41" t="s">
        <v>10</v>
      </c>
      <c r="B13" s="42"/>
      <c r="C13" s="42"/>
      <c r="D13" s="42"/>
      <c r="E13" s="42"/>
      <c r="F13" s="42"/>
      <c r="G13" s="42"/>
      <c r="H13" s="42"/>
      <c r="I13" s="42"/>
      <c r="J13" s="43"/>
    </row>
    <row r="14" spans="1:11" ht="27.75" customHeight="1" x14ac:dyDescent="0.3">
      <c r="A14" s="4" t="s">
        <v>11</v>
      </c>
      <c r="B14" s="22">
        <v>4</v>
      </c>
      <c r="C14" s="37" t="str">
        <f>IFERROR(VLOOKUP(B14,'[1]Validacion datos'!A2:B5,2,FALSE),"")</f>
        <v>DESARROLLO SOSTENIBLE</v>
      </c>
      <c r="D14" s="37"/>
      <c r="E14" s="37"/>
      <c r="F14" s="37"/>
      <c r="G14" s="37"/>
      <c r="H14" s="37"/>
      <c r="I14" s="37"/>
      <c r="J14" s="37"/>
    </row>
    <row r="15" spans="1:11" ht="26.25" customHeight="1" x14ac:dyDescent="0.3">
      <c r="A15" s="4" t="s">
        <v>12</v>
      </c>
      <c r="B15" s="7">
        <v>4.2</v>
      </c>
      <c r="C15" s="37" t="str">
        <f>IFERROR(VLOOKUP(B15,'[2]Validacion datos'!A8:B26,2,FALSE),"")</f>
        <v>Eficaz gestión de riesgos para minimizar pérdidas humanas, económicas y ambientales.</v>
      </c>
      <c r="D15" s="37"/>
      <c r="E15" s="37"/>
      <c r="F15" s="37"/>
      <c r="G15" s="37"/>
      <c r="H15" s="37"/>
      <c r="I15" s="37"/>
      <c r="J15" s="37"/>
    </row>
    <row r="16" spans="1:11" ht="25.5" customHeight="1" x14ac:dyDescent="0.3">
      <c r="A16" s="4" t="s">
        <v>13</v>
      </c>
      <c r="B16" s="8" t="s">
        <v>54</v>
      </c>
      <c r="C16" s="94" t="str">
        <f>IFERROR(VLOOKUP(B16,'[2]Validacion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94"/>
      <c r="E16" s="94"/>
      <c r="F16" s="94"/>
      <c r="G16" s="94"/>
      <c r="H16" s="94"/>
      <c r="I16" s="94"/>
      <c r="J16" s="94"/>
    </row>
    <row r="17" spans="1:13" ht="15.6" x14ac:dyDescent="0.3">
      <c r="A17" s="41" t="s">
        <v>14</v>
      </c>
      <c r="B17" s="42"/>
      <c r="C17" s="42"/>
      <c r="D17" s="42"/>
      <c r="E17" s="42"/>
      <c r="F17" s="42"/>
      <c r="G17" s="42"/>
      <c r="H17" s="42"/>
      <c r="I17" s="42"/>
      <c r="J17" s="43"/>
    </row>
    <row r="18" spans="1:13" ht="29.25" customHeight="1" x14ac:dyDescent="0.3">
      <c r="A18" s="4" t="s">
        <v>15</v>
      </c>
      <c r="B18" s="65" t="s">
        <v>55</v>
      </c>
      <c r="C18" s="66"/>
      <c r="D18" s="66"/>
      <c r="E18" s="66"/>
      <c r="F18" s="66"/>
      <c r="G18" s="66"/>
      <c r="H18" s="66"/>
      <c r="I18" s="66"/>
      <c r="J18" s="67"/>
    </row>
    <row r="19" spans="1:13" ht="56.25" customHeight="1" x14ac:dyDescent="0.3">
      <c r="A19" s="9" t="s">
        <v>16</v>
      </c>
      <c r="B19" s="66" t="s">
        <v>56</v>
      </c>
      <c r="C19" s="66"/>
      <c r="D19" s="66"/>
      <c r="E19" s="66"/>
      <c r="F19" s="66"/>
      <c r="G19" s="66"/>
      <c r="H19" s="66"/>
      <c r="I19" s="66"/>
      <c r="J19" s="67"/>
    </row>
    <row r="20" spans="1:13" ht="34.5" customHeight="1" x14ac:dyDescent="0.3">
      <c r="A20" s="9" t="s">
        <v>17</v>
      </c>
      <c r="B20" s="65" t="s">
        <v>57</v>
      </c>
      <c r="C20" s="66"/>
      <c r="D20" s="66"/>
      <c r="E20" s="66"/>
      <c r="F20" s="66"/>
      <c r="G20" s="66"/>
      <c r="H20" s="66"/>
      <c r="I20" s="66"/>
      <c r="J20" s="67"/>
    </row>
    <row r="21" spans="1:13" ht="35.25" customHeight="1" x14ac:dyDescent="0.3">
      <c r="A21" s="9" t="s">
        <v>38</v>
      </c>
      <c r="B21" s="66" t="s">
        <v>63</v>
      </c>
      <c r="C21" s="66"/>
      <c r="D21" s="66"/>
      <c r="E21" s="66"/>
      <c r="F21" s="66"/>
      <c r="G21" s="66"/>
      <c r="H21" s="66"/>
      <c r="I21" s="66"/>
      <c r="J21" s="67"/>
      <c r="K21" s="1"/>
    </row>
    <row r="22" spans="1:13" ht="15.6" x14ac:dyDescent="0.3">
      <c r="A22" s="41" t="s">
        <v>18</v>
      </c>
      <c r="B22" s="42"/>
      <c r="C22" s="42"/>
      <c r="D22" s="42"/>
      <c r="E22" s="42"/>
      <c r="F22" s="42"/>
      <c r="G22" s="42"/>
      <c r="H22" s="42"/>
      <c r="I22" s="42"/>
      <c r="J22" s="43"/>
    </row>
    <row r="23" spans="1:13" ht="15.6" x14ac:dyDescent="0.3">
      <c r="A23" s="44" t="s">
        <v>19</v>
      </c>
      <c r="B23" s="45"/>
      <c r="C23" s="45"/>
      <c r="D23" s="45"/>
      <c r="E23" s="45"/>
      <c r="F23" s="45"/>
      <c r="G23" s="45"/>
      <c r="H23" s="45"/>
      <c r="I23" s="45"/>
      <c r="J23" s="46"/>
      <c r="K23" s="1"/>
    </row>
    <row r="24" spans="1:13" ht="15" customHeight="1" x14ac:dyDescent="0.3">
      <c r="A24" s="89" t="s">
        <v>20</v>
      </c>
      <c r="B24" s="90"/>
      <c r="C24" s="91" t="s">
        <v>21</v>
      </c>
      <c r="D24" s="93"/>
      <c r="E24" s="93"/>
      <c r="F24" s="93" t="s">
        <v>22</v>
      </c>
      <c r="G24" s="93"/>
      <c r="H24" s="90"/>
      <c r="I24" s="91" t="s">
        <v>23</v>
      </c>
      <c r="J24" s="92"/>
    </row>
    <row r="25" spans="1:13" ht="29.25" customHeight="1" x14ac:dyDescent="0.3">
      <c r="A25" s="68">
        <v>70594062</v>
      </c>
      <c r="B25" s="69"/>
      <c r="C25" s="30"/>
      <c r="D25" s="31">
        <v>416583047.97000003</v>
      </c>
      <c r="E25" s="32"/>
      <c r="F25" s="30"/>
      <c r="G25" s="31">
        <v>264925524.16999999</v>
      </c>
      <c r="H25" s="32"/>
      <c r="I25" s="70">
        <f>IF(G25&gt;0,G25/D25,0)</f>
        <v>0.63594888332824917</v>
      </c>
      <c r="J25" s="71"/>
    </row>
    <row r="26" spans="1:13" ht="15.6" x14ac:dyDescent="0.3">
      <c r="A26" s="44" t="s">
        <v>24</v>
      </c>
      <c r="B26" s="45"/>
      <c r="C26" s="45"/>
      <c r="D26" s="45"/>
      <c r="E26" s="45"/>
      <c r="F26" s="45"/>
      <c r="G26" s="45"/>
      <c r="H26" s="45"/>
      <c r="I26" s="45"/>
      <c r="J26" s="46"/>
      <c r="K26" s="1"/>
    </row>
    <row r="27" spans="1:13" x14ac:dyDescent="0.3">
      <c r="A27" s="5"/>
      <c r="B27"/>
      <c r="C27" s="72" t="s">
        <v>48</v>
      </c>
      <c r="D27" s="73"/>
      <c r="E27" s="74" t="s">
        <v>66</v>
      </c>
      <c r="F27" s="73"/>
      <c r="G27" s="74" t="s">
        <v>67</v>
      </c>
      <c r="H27" s="72"/>
      <c r="I27" s="72" t="s">
        <v>25</v>
      </c>
      <c r="J27" s="75"/>
    </row>
    <row r="28" spans="1:13" ht="41.4" x14ac:dyDescent="0.3">
      <c r="A28" s="10" t="s">
        <v>26</v>
      </c>
      <c r="B28" s="11" t="s">
        <v>27</v>
      </c>
      <c r="C28" s="11" t="s">
        <v>39</v>
      </c>
      <c r="D28" s="11" t="s">
        <v>40</v>
      </c>
      <c r="E28" s="11" t="s">
        <v>42</v>
      </c>
      <c r="F28" s="11" t="s">
        <v>43</v>
      </c>
      <c r="G28" s="11" t="s">
        <v>44</v>
      </c>
      <c r="H28" s="11" t="s">
        <v>45</v>
      </c>
      <c r="I28" s="11" t="s">
        <v>46</v>
      </c>
      <c r="J28" s="12" t="s">
        <v>47</v>
      </c>
    </row>
    <row r="29" spans="1:13" ht="66" customHeight="1" x14ac:dyDescent="0.3">
      <c r="A29" s="27" t="s">
        <v>61</v>
      </c>
      <c r="B29" s="25" t="s">
        <v>60</v>
      </c>
      <c r="C29" s="33">
        <v>162</v>
      </c>
      <c r="D29" s="13">
        <v>70594062</v>
      </c>
      <c r="E29" s="13">
        <v>162</v>
      </c>
      <c r="F29" s="13">
        <v>83882794.799999997</v>
      </c>
      <c r="G29" s="14">
        <v>162</v>
      </c>
      <c r="H29" s="34">
        <v>78802826.390000001</v>
      </c>
      <c r="I29" s="15">
        <f>IF(G29&gt;0,G29/C29,0)</f>
        <v>1</v>
      </c>
      <c r="J29" s="16">
        <f>IF(H29&gt;0,H29/D29,0)</f>
        <v>1.116281230424168</v>
      </c>
      <c r="L29" s="28"/>
      <c r="M29" s="29"/>
    </row>
    <row r="30" spans="1:13" ht="15.6" x14ac:dyDescent="0.3">
      <c r="A30" s="41" t="s">
        <v>28</v>
      </c>
      <c r="B30" s="42"/>
      <c r="C30" s="42"/>
      <c r="D30" s="42"/>
      <c r="E30" s="42"/>
      <c r="F30" s="42"/>
      <c r="G30" s="42"/>
      <c r="H30" s="42"/>
      <c r="I30" s="42"/>
      <c r="J30" s="43"/>
    </row>
    <row r="31" spans="1:13" ht="15.6" x14ac:dyDescent="0.3">
      <c r="A31" s="44" t="s">
        <v>29</v>
      </c>
      <c r="B31" s="45"/>
      <c r="C31" s="45"/>
      <c r="D31" s="45"/>
      <c r="E31" s="45"/>
      <c r="F31" s="45"/>
      <c r="G31" s="45"/>
      <c r="H31" s="45"/>
      <c r="I31" s="45"/>
      <c r="J31" s="46"/>
      <c r="K31" s="1"/>
    </row>
    <row r="32" spans="1:13" ht="36" customHeight="1" x14ac:dyDescent="0.3">
      <c r="A32" s="17" t="s">
        <v>30</v>
      </c>
      <c r="B32" s="78" t="s">
        <v>58</v>
      </c>
      <c r="C32" s="79"/>
      <c r="D32" s="79"/>
      <c r="E32" s="79"/>
      <c r="F32" s="79"/>
      <c r="G32" s="79"/>
      <c r="H32" s="79"/>
      <c r="I32" s="79"/>
      <c r="J32" s="67"/>
    </row>
    <row r="33" spans="1:11" ht="60.75" customHeight="1" x14ac:dyDescent="0.3">
      <c r="A33" s="17" t="s">
        <v>31</v>
      </c>
      <c r="B33" s="80" t="s">
        <v>59</v>
      </c>
      <c r="C33" s="80"/>
      <c r="D33" s="80"/>
      <c r="E33" s="80"/>
      <c r="F33" s="80"/>
      <c r="G33" s="80"/>
      <c r="H33" s="80"/>
      <c r="I33" s="80"/>
      <c r="J33" s="81"/>
    </row>
    <row r="34" spans="1:11" ht="204" customHeight="1" x14ac:dyDescent="0.3">
      <c r="A34" s="36" t="s">
        <v>32</v>
      </c>
      <c r="B34" s="76" t="s">
        <v>65</v>
      </c>
      <c r="C34" s="76"/>
      <c r="D34" s="76"/>
      <c r="E34" s="76"/>
      <c r="F34" s="76"/>
      <c r="G34" s="76"/>
      <c r="H34" s="76"/>
      <c r="I34" s="76"/>
      <c r="J34" s="77"/>
    </row>
    <row r="35" spans="1:11" ht="76.95" customHeight="1" x14ac:dyDescent="0.3">
      <c r="A35" s="35" t="s">
        <v>33</v>
      </c>
      <c r="B35" s="65" t="s">
        <v>68</v>
      </c>
      <c r="C35" s="66"/>
      <c r="D35" s="66"/>
      <c r="E35" s="66"/>
      <c r="F35" s="66"/>
      <c r="G35" s="66"/>
      <c r="H35" s="66"/>
      <c r="I35" s="66"/>
      <c r="J35" s="67"/>
    </row>
    <row r="36" spans="1:11" ht="15.6" x14ac:dyDescent="0.3">
      <c r="A36" s="41" t="s">
        <v>34</v>
      </c>
      <c r="B36" s="42"/>
      <c r="C36" s="42"/>
      <c r="D36" s="42"/>
      <c r="E36" s="42"/>
      <c r="F36" s="42"/>
      <c r="G36" s="42"/>
      <c r="H36" s="42"/>
      <c r="I36" s="42"/>
      <c r="J36" s="43"/>
    </row>
    <row r="37" spans="1:11" ht="15.6" x14ac:dyDescent="0.3">
      <c r="A37" s="82" t="s">
        <v>35</v>
      </c>
      <c r="B37" s="83"/>
      <c r="C37" s="83"/>
      <c r="D37" s="83"/>
      <c r="E37" s="83"/>
      <c r="F37" s="83"/>
      <c r="G37" s="83"/>
      <c r="H37" s="83"/>
      <c r="I37" s="83"/>
      <c r="J37" s="84"/>
      <c r="K37" s="1"/>
    </row>
    <row r="38" spans="1:11" ht="78.75" customHeight="1" x14ac:dyDescent="0.3">
      <c r="A38" s="85" t="s">
        <v>62</v>
      </c>
      <c r="B38" s="86"/>
      <c r="C38" s="86"/>
      <c r="D38" s="86"/>
      <c r="E38" s="86"/>
      <c r="F38" s="86"/>
      <c r="G38" s="86"/>
      <c r="H38" s="86"/>
      <c r="I38" s="86"/>
      <c r="J38" s="87"/>
    </row>
    <row r="39" spans="1:11" ht="27.75" customHeight="1" x14ac:dyDescent="0.3">
      <c r="A39" s="23"/>
      <c r="B39" s="23"/>
      <c r="C39" s="23"/>
      <c r="D39" s="23"/>
      <c r="E39" s="23"/>
      <c r="F39" s="23"/>
      <c r="G39" s="23"/>
      <c r="H39" s="23"/>
      <c r="I39" s="23"/>
      <c r="J39" s="23"/>
    </row>
    <row r="40" spans="1:11" ht="30.75" customHeight="1" x14ac:dyDescent="0.3">
      <c r="A40" s="88" t="s">
        <v>41</v>
      </c>
      <c r="B40" s="88"/>
      <c r="C40" s="88"/>
      <c r="D40" s="88"/>
      <c r="E40" s="88"/>
      <c r="F40" s="88"/>
      <c r="G40" s="88"/>
      <c r="H40" s="88"/>
      <c r="I40" s="88"/>
      <c r="J40" s="88"/>
    </row>
  </sheetData>
  <mergeCells count="46">
    <mergeCell ref="A36:J36"/>
    <mergeCell ref="A37:J37"/>
    <mergeCell ref="A38:J38"/>
    <mergeCell ref="A40:J40"/>
    <mergeCell ref="B10:J10"/>
    <mergeCell ref="B21:J21"/>
    <mergeCell ref="A30:J30"/>
    <mergeCell ref="A31:J31"/>
    <mergeCell ref="A22:J22"/>
    <mergeCell ref="A23:J23"/>
    <mergeCell ref="A24:B24"/>
    <mergeCell ref="I24:J24"/>
    <mergeCell ref="C24:E24"/>
    <mergeCell ref="F24:H24"/>
    <mergeCell ref="C16:J16"/>
    <mergeCell ref="A17:J17"/>
    <mergeCell ref="B18:J18"/>
    <mergeCell ref="B19:J19"/>
    <mergeCell ref="B20:J20"/>
    <mergeCell ref="B32:J32"/>
    <mergeCell ref="B33:J33"/>
    <mergeCell ref="B35:J35"/>
    <mergeCell ref="A25:B25"/>
    <mergeCell ref="I25:J25"/>
    <mergeCell ref="A26:J26"/>
    <mergeCell ref="C27:D27"/>
    <mergeCell ref="G27:H27"/>
    <mergeCell ref="I27:J27"/>
    <mergeCell ref="E27:F27"/>
    <mergeCell ref="B34:J3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s>
  <phoneticPr fontId="23"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A93414C1-E257-4992-BAF2-D67CCE4B7102}"/>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 xr:uid="{A72D67B3-A10B-4E8F-9A22-A756D2816C9A}"/>
    <dataValidation allowBlank="1" showInputMessage="1" showErrorMessage="1" prompt="¿En qué consiste el producto? su objetivo" sqref="B33:J33" xr:uid="{8F202431-BB0C-4CCF-8484-755516A793EA}"/>
    <dataValidation allowBlank="1" showInputMessage="1" showErrorMessage="1" prompt="Nombre del producto" sqref="B32:J32" xr:uid="{3B0FBA1B-053D-41DE-849E-A7C55F85FD46}"/>
    <dataValidation allowBlank="1" showInputMessage="1" showErrorMessage="1" prompt="¿A quién va dirigido el programa?, ¿qué característica tiene esta población que requiere ser beneficiada?" sqref="B20:J20" xr:uid="{5F44A67B-6F15-40B7-B315-85138F61EE5E}"/>
    <dataValidation allowBlank="1" showInputMessage="1" prompt="Nombre del capítulo" sqref="B8:J10" xr:uid="{7B510400-5492-4460-9A17-6F9C9401B683}"/>
    <dataValidation allowBlank="1" sqref="A8" xr:uid="{4E4D531B-D39C-42CD-8509-9C2E6575184D}"/>
  </dataValidations>
  <pageMargins left="0.46" right="0.54" top="0.55000000000000004" bottom="0.75" header="0.3" footer="0.3"/>
  <pageSetup scale="51" fitToHeight="0" orientation="portrait" r:id="rId1"/>
  <ignoredErrors>
    <ignoredError sqref="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Guzmán Aybar</cp:lastModifiedBy>
  <cp:lastPrinted>2024-01-16T18:29:35Z</cp:lastPrinted>
  <dcterms:created xsi:type="dcterms:W3CDTF">2021-03-22T15:50:10Z</dcterms:created>
  <dcterms:modified xsi:type="dcterms:W3CDTF">2024-01-16T18:32:07Z</dcterms:modified>
</cp:coreProperties>
</file>