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Instituto Geografico\Desktop\"/>
    </mc:Choice>
  </mc:AlternateContent>
  <xr:revisionPtr revIDLastSave="0" documentId="8_{EC82D365-F588-43A5-8F80-2665C88AFCF8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Ejecucion presupuestaria 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3" l="1"/>
  <c r="H15" i="3"/>
  <c r="H9" i="3"/>
  <c r="H8" i="3" l="1"/>
  <c r="U8" i="3"/>
  <c r="V8" i="3" s="1"/>
  <c r="W8" i="3" s="1"/>
  <c r="X8" i="3" s="1"/>
  <c r="Y8" i="3" s="1"/>
  <c r="AA8" i="3" s="1"/>
  <c r="T8" i="3"/>
  <c r="Z7" i="3" l="1"/>
  <c r="AA7" i="3" s="1"/>
</calcChain>
</file>

<file path=xl/sharedStrings.xml><?xml version="1.0" encoding="utf-8"?>
<sst xmlns="http://schemas.openxmlformats.org/spreadsheetml/2006/main" count="105" uniqueCount="105">
  <si>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</si>
  <si>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</si>
  <si>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</si>
  <si>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</si>
  <si>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</si>
  <si>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</si>
  <si>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</si>
  <si>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</si>
  <si>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</si>
  <si>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</si>
  <si>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</si>
  <si>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</si>
  <si>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</si>
  <si>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</si>
  <si>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</si>
  <si>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</si>
  <si>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</si>
  <si>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</si>
  <si>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</si>
  <si>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</si>
  <si>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</si>
  <si>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</si>
  <si>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</si>
  <si>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</si>
  <si>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</si>
  <si>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</si>
  <si>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</si>
  <si>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</si>
  <si>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</si>
  <si>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</si>
  <si>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</si>
  <si>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</si>
  <si>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</si>
  <si>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</si>
  <si>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</si>
  <si>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</si>
  <si>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</si>
  <si>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</si>
  <si>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</si>
  <si>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</si>
  <si>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</si>
  <si>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</si>
  <si>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</si>
  <si>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</si>
  <si>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</si>
  <si>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</si>
  <si>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</si>
  <si>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</si>
  <si>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</si>
  <si>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</si>
  <si>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</si>
  <si>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</si>
  <si>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</si>
  <si>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</si>
  <si>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</si>
  <si>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</si>
  <si>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</si>
  <si>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</si>
  <si>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</si>
  <si>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</si>
  <si>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</si>
  <si>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</si>
  <si>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</si>
  <si>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</si>
  <si>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</si>
  <si>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</si>
  <si>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</si>
  <si>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</si>
  <si>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</si>
  <si>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</si>
  <si>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</si>
  <si>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</si>
  <si>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</si>
  <si>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</si>
  <si>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</si>
  <si>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</si>
  <si>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</si>
  <si>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</si>
  <si>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</si>
  <si>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</si>
  <si>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</si>
  <si>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</si>
  <si>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</si>
  <si>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</si>
  <si>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</si>
  <si>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</si>
  <si>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</si>
  <si>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</si>
  <si>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</si>
  <si>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</si>
  <si>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</si>
  <si>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</si>
  <si>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</si>
  <si>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</si>
  <si>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</si>
  <si>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</si>
  <si>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</si>
  <si>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</si>
  <si>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</si>
  <si>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</si>
  <si>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Total </t>
  </si>
  <si>
    <t>MINISTERIO DE ECONOMIA PLANIFICACION Y DESARROLLO (MEPyD)</t>
  </si>
  <si>
    <t>INSTITUTO GEOGRAFICO NACIONAL "JOSE JOAQUIN HUNGRIA MORELL"</t>
  </si>
  <si>
    <t>AÑO 2018</t>
  </si>
  <si>
    <t>(VALORES En 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</si>
</sst>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164" fontId="2" fillId="3" borderId="0" xfId="1" applyFont="1" applyFill="1" applyBorder="1" applyAlignment="1">
      <alignment horizontal="center" vertical="center" wrapText="1"/>
    </xf>
    <xf numFmtId="164" fontId="1" fillId="2" borderId="2" xfId="1" applyFont="1" applyFill="1" applyBorder="1" applyAlignment="1">
      <alignment horizontal="center" vertical="center" wrapText="1"/>
    </xf>
    <xf numFmtId="164" fontId="1" fillId="3" borderId="0" xfId="1" applyFont="1" applyFill="1" applyBorder="1" applyAlignment="1">
      <alignment horizontal="center" vertical="center" wrapText="1"/>
    </xf>
    <xf numFmtId="4" fontId="0" fillId="0" borderId="0" xfId="0" applyNumberFormat="1"/>
    <xf numFmtId="0" fontId="1" fillId="4" borderId="0" xfId="0" applyFont="1" applyFill="1" applyAlignment="1">
      <alignment horizontal="left" vertical="center" wrapText="1"/>
    </xf>
    <xf numFmtId="0" fontId="0" fillId="4" borderId="0" xfId="0" applyFill="1"/>
    <xf numFmtId="165" fontId="1" fillId="4" borderId="0" xfId="0" applyNumberFormat="1" applyFont="1" applyFill="1" applyAlignment="1">
      <alignment vertical="center" wrapText="1"/>
    </xf>
    <xf numFmtId="164" fontId="1" fillId="4" borderId="0" xfId="1" applyFont="1" applyFill="1"/>
    <xf numFmtId="164" fontId="0" fillId="4" borderId="0" xfId="1" applyFont="1" applyFill="1"/>
    <xf numFmtId="164" fontId="1" fillId="4" borderId="0" xfId="1" applyFont="1" applyFill="1" applyAlignment="1">
      <alignment vertical="center" wrapText="1"/>
    </xf>
    <xf numFmtId="0" fontId="1" fillId="5" borderId="1" xfId="0" applyFont="1" applyFill="1" applyBorder="1" applyAlignment="1">
      <alignment horizontal="left" vertical="center" wrapText="1"/>
    </xf>
    <xf numFmtId="164" fontId="1" fillId="5" borderId="1" xfId="1" applyFont="1" applyFill="1" applyBorder="1" applyAlignment="1">
      <alignment horizontal="left" vertical="center" wrapText="1"/>
    </xf>
    <xf numFmtId="164" fontId="1" fillId="0" borderId="1" xfId="1" applyFont="1" applyFill="1" applyBorder="1" applyAlignment="1">
      <alignment horizontal="left" vertical="center" wrapText="1"/>
    </xf>
    <xf numFmtId="164" fontId="5" fillId="4" borderId="3" xfId="1" applyFont="1" applyFill="1" applyBorder="1" applyAlignment="1">
      <alignment wrapText="1"/>
    </xf>
    <xf numFmtId="164" fontId="6" fillId="6" borderId="0" xfId="1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1</xdr:row>
      <xdr:rowOff>57321</xdr:rowOff>
    </xdr:from>
    <xdr:to>
      <xdr:col>12</xdr:col>
      <xdr:colOff>752474</xdr:colOff>
      <xdr:row>4</xdr:row>
      <xdr:rowOff>0</xdr:rowOff>
    </xdr:to>
    <xdr:pic>
      <xdr:nvPicPr>
        <xdr:cNvPr id="4" name="Imagen 1" descr="LOGO IG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95446"/>
          <a:ext cx="1924049" cy="5808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514350</xdr:colOff>
      <xdr:row>0</xdr:row>
      <xdr:rowOff>200025</xdr:rowOff>
    </xdr:from>
    <xdr:to>
      <xdr:col>1</xdr:col>
      <xdr:colOff>381000</xdr:colOff>
      <xdr:row>3</xdr:row>
      <xdr:rowOff>142875</xdr:rowOff>
    </xdr:to>
    <xdr:pic>
      <xdr:nvPicPr>
        <xdr:cNvPr id="5" name="4 Imagen" descr="Resultado de imagen para logo mepyd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200025"/>
          <a:ext cx="253365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89"/>
  <sheetViews>
    <sheetView showGridLines="0" tabSelected="1" zoomScaleNormal="100" workbookViewId="0">
      <selection activeCell="L13" sqref="L13"/>
    </sheetView>
  </sheetViews>
  <sheetFormatPr baseColWidth="10" defaultColWidth="9.140625" defaultRowHeight="15" x14ac:dyDescent="0.25"/>
  <cols>
    <col min="1" max="1" width="40" customWidth="1"/>
    <col min="2" max="2" width="13.85546875" customWidth="1"/>
    <col min="3" max="3" width="11.140625" customWidth="1"/>
    <col min="4" max="7" width="11.5703125" customWidth="1"/>
    <col min="8" max="8" width="13.140625" style="16" bestFit="1" customWidth="1"/>
    <col min="9" max="9" width="14.85546875" customWidth="1"/>
    <col min="10" max="10" width="11.5703125" bestFit="1" customWidth="1"/>
    <col min="11" max="11" width="12.42578125" bestFit="1" customWidth="1"/>
    <col min="12" max="12" width="11.5703125" bestFit="1" customWidth="1"/>
    <col min="13" max="13" width="11.85546875" customWidth="1"/>
    <col min="14" max="14" width="12.7109375" bestFit="1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35" t="s">
        <v>101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P1" s="7" t="s">
        <v>90</v>
      </c>
    </row>
    <row r="2" spans="1:27" ht="15.75" x14ac:dyDescent="0.25">
      <c r="A2" s="36" t="s">
        <v>102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P2" s="14" t="s">
        <v>92</v>
      </c>
    </row>
    <row r="3" spans="1:27" ht="18.75" x14ac:dyDescent="0.25">
      <c r="A3" s="35" t="s">
        <v>103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P3" s="14" t="s">
        <v>93</v>
      </c>
    </row>
    <row r="4" spans="1:27" ht="15.75" x14ac:dyDescent="0.25">
      <c r="A4" s="36" t="s">
        <v>99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P4" s="14" t="s">
        <v>91</v>
      </c>
    </row>
    <row r="5" spans="1:27" x14ac:dyDescent="0.25">
      <c r="A5" s="37" t="s">
        <v>104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P5" s="14" t="s">
        <v>94</v>
      </c>
    </row>
    <row r="6" spans="1:27" x14ac:dyDescent="0.25">
      <c r="P6" s="14" t="s">
        <v>95</v>
      </c>
    </row>
    <row r="7" spans="1:27" ht="15.75" x14ac:dyDescent="0.25">
      <c r="A7" s="11" t="s">
        <v>0</v>
      </c>
      <c r="B7" s="12" t="s">
        <v>100</v>
      </c>
      <c r="C7" s="12" t="s">
        <v>78</v>
      </c>
      <c r="D7" s="12" t="s">
        <v>79</v>
      </c>
      <c r="E7" s="12" t="s">
        <v>80</v>
      </c>
      <c r="F7" s="12" t="s">
        <v>81</v>
      </c>
      <c r="G7" s="12" t="s">
        <v>82</v>
      </c>
      <c r="H7" s="20" t="s">
        <v>83</v>
      </c>
      <c r="I7" s="12" t="s">
        <v>84</v>
      </c>
      <c r="J7" s="12" t="s">
        <v>85</v>
      </c>
      <c r="K7" s="12" t="s">
        <v>86</v>
      </c>
      <c r="L7" s="12" t="s">
        <v>87</v>
      </c>
      <c r="M7" s="12" t="s">
        <v>88</v>
      </c>
      <c r="N7" s="12" t="s">
        <v>89</v>
      </c>
      <c r="Z7" s="18">
        <f>SUM(R8:Z8)</f>
        <v>11.029108875781253</v>
      </c>
      <c r="AA7" s="18">
        <f>+Z7+AA8</f>
        <v>13.989108875781252</v>
      </c>
    </row>
    <row r="8" spans="1:27" x14ac:dyDescent="0.25">
      <c r="A8" s="30" t="s">
        <v>1</v>
      </c>
      <c r="B8" s="31"/>
      <c r="C8" s="31"/>
      <c r="D8" s="31"/>
      <c r="E8" s="31"/>
      <c r="F8" s="31"/>
      <c r="G8" s="31"/>
      <c r="H8" s="32">
        <f>+H9+H15+H25+H51</f>
        <v>5454213.0600000005</v>
      </c>
      <c r="I8" s="15">
        <v>5193279.12</v>
      </c>
      <c r="J8" s="23"/>
      <c r="K8" s="15"/>
      <c r="L8" s="15"/>
      <c r="M8" s="15"/>
      <c r="N8" s="15"/>
      <c r="R8" s="16">
        <v>1</v>
      </c>
      <c r="S8" s="16">
        <v>1.05</v>
      </c>
      <c r="T8" s="16">
        <f>+S8*1.05</f>
        <v>1.1025</v>
      </c>
      <c r="U8" s="16">
        <f t="shared" ref="U8:Y8" si="0">+T8*1.05</f>
        <v>1.1576250000000001</v>
      </c>
      <c r="V8" s="16">
        <f t="shared" si="0"/>
        <v>1.2155062500000002</v>
      </c>
      <c r="W8" s="16">
        <f t="shared" si="0"/>
        <v>1.2762815625000004</v>
      </c>
      <c r="X8" s="16">
        <f t="shared" si="0"/>
        <v>1.3400956406250004</v>
      </c>
      <c r="Y8" s="16">
        <f t="shared" si="0"/>
        <v>1.4071004226562505</v>
      </c>
      <c r="Z8" s="16">
        <v>1.48</v>
      </c>
      <c r="AA8" s="16">
        <f>+Z8*2</f>
        <v>2.96</v>
      </c>
    </row>
    <row r="9" spans="1:27" ht="30" x14ac:dyDescent="0.25">
      <c r="A9" s="24" t="s">
        <v>2</v>
      </c>
      <c r="B9" s="28"/>
      <c r="C9" s="29"/>
      <c r="D9" s="28"/>
      <c r="E9" s="28"/>
      <c r="F9" s="28"/>
      <c r="G9" s="28"/>
      <c r="H9" s="27">
        <f>+H10+H11+H14</f>
        <v>3943805.0700000003</v>
      </c>
      <c r="I9" s="33">
        <v>3604573.31</v>
      </c>
      <c r="J9" s="23"/>
      <c r="K9" s="16"/>
      <c r="L9" s="16"/>
      <c r="M9" s="16"/>
      <c r="N9" s="16"/>
      <c r="R9" s="17"/>
    </row>
    <row r="10" spans="1:27" x14ac:dyDescent="0.25">
      <c r="A10" s="6" t="s">
        <v>3</v>
      </c>
      <c r="B10" s="16"/>
      <c r="C10" s="19"/>
      <c r="D10" s="16"/>
      <c r="E10" s="16"/>
      <c r="F10" s="16"/>
      <c r="G10" s="16"/>
      <c r="H10" s="16">
        <v>3433999.99</v>
      </c>
      <c r="I10" s="16">
        <v>3140000</v>
      </c>
      <c r="J10" s="16"/>
      <c r="K10" s="16"/>
      <c r="L10" s="16"/>
      <c r="M10" s="16"/>
      <c r="N10" s="16"/>
    </row>
    <row r="11" spans="1:27" x14ac:dyDescent="0.25">
      <c r="A11" s="6" t="s">
        <v>4</v>
      </c>
      <c r="C11" s="4"/>
      <c r="H11" s="16">
        <v>15000</v>
      </c>
      <c r="I11" s="16">
        <v>15000</v>
      </c>
    </row>
    <row r="12" spans="1:27" ht="30" x14ac:dyDescent="0.25">
      <c r="A12" s="6" t="s">
        <v>36</v>
      </c>
      <c r="C12" s="4"/>
      <c r="I12" s="16"/>
    </row>
    <row r="13" spans="1:27" ht="30" x14ac:dyDescent="0.25">
      <c r="A13" s="6" t="s">
        <v>5</v>
      </c>
      <c r="C13" s="4"/>
      <c r="I13" s="16"/>
    </row>
    <row r="14" spans="1:27" ht="15" customHeight="1" x14ac:dyDescent="0.25">
      <c r="A14" s="6" t="s">
        <v>6</v>
      </c>
      <c r="C14" s="4"/>
      <c r="H14" s="16">
        <v>494805.08</v>
      </c>
      <c r="I14" s="16">
        <v>449573.31000000006</v>
      </c>
    </row>
    <row r="15" spans="1:27" x14ac:dyDescent="0.25">
      <c r="A15" s="24" t="s">
        <v>7</v>
      </c>
      <c r="B15" s="25"/>
      <c r="C15" s="26"/>
      <c r="D15" s="25"/>
      <c r="E15" s="25"/>
      <c r="F15" s="25"/>
      <c r="G15" s="25"/>
      <c r="H15" s="27">
        <f>+H16+H17+H18+H20+H21+H22+H23</f>
        <v>1011604.4900000001</v>
      </c>
      <c r="I15" s="27">
        <v>1377983.3399999999</v>
      </c>
      <c r="J15" s="23"/>
    </row>
    <row r="16" spans="1:27" x14ac:dyDescent="0.25">
      <c r="A16" s="6" t="s">
        <v>8</v>
      </c>
      <c r="C16" s="4"/>
      <c r="H16" s="16">
        <v>52638.75</v>
      </c>
      <c r="I16" s="16">
        <v>39990.619999999995</v>
      </c>
    </row>
    <row r="17" spans="1:10" ht="30" x14ac:dyDescent="0.25">
      <c r="A17" s="6" t="s">
        <v>9</v>
      </c>
      <c r="C17" s="4"/>
      <c r="H17" s="16">
        <v>561</v>
      </c>
      <c r="I17" s="16">
        <v>54804.08</v>
      </c>
    </row>
    <row r="18" spans="1:10" x14ac:dyDescent="0.25">
      <c r="A18" s="6" t="s">
        <v>10</v>
      </c>
      <c r="C18" s="4"/>
      <c r="H18" s="16">
        <v>235677.16</v>
      </c>
      <c r="I18" s="16"/>
    </row>
    <row r="19" spans="1:10" ht="18" customHeight="1" x14ac:dyDescent="0.25">
      <c r="A19" s="6" t="s">
        <v>11</v>
      </c>
      <c r="C19" s="4"/>
      <c r="H19" s="16">
        <v>0</v>
      </c>
      <c r="I19" s="16">
        <v>68121.8</v>
      </c>
    </row>
    <row r="20" spans="1:10" x14ac:dyDescent="0.25">
      <c r="A20" s="6" t="s">
        <v>12</v>
      </c>
      <c r="C20" s="4"/>
      <c r="H20" s="16">
        <v>78057</v>
      </c>
      <c r="I20" s="16">
        <v>110684.70999999999</v>
      </c>
    </row>
    <row r="21" spans="1:10" x14ac:dyDescent="0.25">
      <c r="A21" s="6" t="s">
        <v>13</v>
      </c>
      <c r="C21" s="4"/>
      <c r="H21" s="16">
        <v>391863.44</v>
      </c>
      <c r="I21" s="34">
        <v>37239.75</v>
      </c>
    </row>
    <row r="22" spans="1:10" ht="45" x14ac:dyDescent="0.25">
      <c r="A22" s="6" t="s">
        <v>14</v>
      </c>
      <c r="C22" s="4"/>
      <c r="H22" s="16">
        <v>44326.14</v>
      </c>
      <c r="I22" s="16">
        <v>31407.38</v>
      </c>
    </row>
    <row r="23" spans="1:10" ht="30" x14ac:dyDescent="0.25">
      <c r="A23" s="6" t="s">
        <v>15</v>
      </c>
      <c r="C23" s="4"/>
      <c r="H23" s="16">
        <v>208481</v>
      </c>
      <c r="I23" s="16">
        <v>1035735</v>
      </c>
    </row>
    <row r="24" spans="1:10" ht="30" x14ac:dyDescent="0.25">
      <c r="A24" s="6" t="s">
        <v>37</v>
      </c>
      <c r="C24" s="4"/>
      <c r="H24" s="16">
        <v>0</v>
      </c>
      <c r="I24" s="16"/>
    </row>
    <row r="25" spans="1:10" x14ac:dyDescent="0.25">
      <c r="A25" s="24" t="s">
        <v>16</v>
      </c>
      <c r="B25" s="25"/>
      <c r="C25" s="26"/>
      <c r="D25" s="25"/>
      <c r="E25" s="25"/>
      <c r="F25" s="25"/>
      <c r="G25" s="25"/>
      <c r="H25" s="27">
        <f>+H28+H32+H34</f>
        <v>438693.5</v>
      </c>
      <c r="I25" s="27">
        <v>150612.47</v>
      </c>
      <c r="J25" s="23"/>
    </row>
    <row r="26" spans="1:10" ht="30" x14ac:dyDescent="0.25">
      <c r="A26" s="6" t="s">
        <v>17</v>
      </c>
      <c r="C26" s="4"/>
      <c r="H26" s="16">
        <v>0</v>
      </c>
      <c r="I26" s="16">
        <v>6480</v>
      </c>
    </row>
    <row r="27" spans="1:10" x14ac:dyDescent="0.25">
      <c r="A27" s="6" t="s">
        <v>18</v>
      </c>
      <c r="C27" s="4"/>
      <c r="H27" s="16">
        <v>0</v>
      </c>
      <c r="I27" s="16">
        <v>4000</v>
      </c>
    </row>
    <row r="28" spans="1:10" ht="30" x14ac:dyDescent="0.25">
      <c r="A28" s="6" t="s">
        <v>19</v>
      </c>
      <c r="C28" s="4"/>
      <c r="H28" s="16">
        <v>10000</v>
      </c>
      <c r="I28" s="16">
        <v>0</v>
      </c>
    </row>
    <row r="29" spans="1:10" x14ac:dyDescent="0.25">
      <c r="A29" s="6" t="s">
        <v>20</v>
      </c>
      <c r="C29" s="4"/>
      <c r="I29" s="16"/>
    </row>
    <row r="30" spans="1:10" ht="30" x14ac:dyDescent="0.25">
      <c r="A30" s="6" t="s">
        <v>21</v>
      </c>
      <c r="C30" s="4"/>
      <c r="I30" s="16">
        <v>25132.47</v>
      </c>
    </row>
    <row r="31" spans="1:10" ht="30" x14ac:dyDescent="0.25">
      <c r="A31" s="6" t="s">
        <v>22</v>
      </c>
      <c r="C31" s="4"/>
      <c r="I31" s="16"/>
    </row>
    <row r="32" spans="1:10" ht="30" x14ac:dyDescent="0.25">
      <c r="A32" s="6" t="s">
        <v>23</v>
      </c>
      <c r="C32" s="4"/>
      <c r="H32" s="16">
        <v>115000</v>
      </c>
      <c r="I32" s="16">
        <v>115000</v>
      </c>
    </row>
    <row r="33" spans="1:9" ht="45" x14ac:dyDescent="0.25">
      <c r="A33" s="6" t="s">
        <v>38</v>
      </c>
      <c r="C33" s="4"/>
      <c r="I33" s="16"/>
    </row>
    <row r="34" spans="1:9" x14ac:dyDescent="0.25">
      <c r="A34" s="6" t="s">
        <v>24</v>
      </c>
      <c r="C34" s="4"/>
      <c r="H34" s="16">
        <v>313693.5</v>
      </c>
      <c r="I34" s="16"/>
    </row>
    <row r="35" spans="1:9" x14ac:dyDescent="0.25">
      <c r="A35" s="24" t="s">
        <v>25</v>
      </c>
      <c r="B35" s="25"/>
      <c r="C35" s="26"/>
      <c r="D35" s="25"/>
      <c r="E35" s="25"/>
      <c r="F35" s="25"/>
      <c r="G35" s="25"/>
      <c r="H35" s="28"/>
      <c r="I35" s="16"/>
    </row>
    <row r="36" spans="1:9" ht="30" x14ac:dyDescent="0.25">
      <c r="A36" s="6" t="s">
        <v>26</v>
      </c>
      <c r="C36" s="4"/>
      <c r="I36" s="16"/>
    </row>
    <row r="37" spans="1:9" ht="30" x14ac:dyDescent="0.25">
      <c r="A37" s="6" t="s">
        <v>39</v>
      </c>
      <c r="C37" s="4"/>
      <c r="I37" s="16"/>
    </row>
    <row r="38" spans="1:9" ht="30" x14ac:dyDescent="0.25">
      <c r="A38" s="6" t="s">
        <v>40</v>
      </c>
      <c r="C38" s="4"/>
      <c r="I38" s="16"/>
    </row>
    <row r="39" spans="1:9" ht="30" x14ac:dyDescent="0.25">
      <c r="A39" s="6" t="s">
        <v>41</v>
      </c>
      <c r="C39" s="4"/>
      <c r="I39" s="16"/>
    </row>
    <row r="40" spans="1:9" ht="30" x14ac:dyDescent="0.25">
      <c r="A40" s="6" t="s">
        <v>42</v>
      </c>
      <c r="C40" s="4"/>
      <c r="I40" s="16"/>
    </row>
    <row r="41" spans="1:9" ht="30" x14ac:dyDescent="0.25">
      <c r="A41" s="6" t="s">
        <v>27</v>
      </c>
      <c r="C41" s="4"/>
      <c r="I41" s="16"/>
    </row>
    <row r="42" spans="1:9" ht="30" x14ac:dyDescent="0.25">
      <c r="A42" s="6" t="s">
        <v>43</v>
      </c>
      <c r="C42" s="4"/>
      <c r="I42" s="16"/>
    </row>
    <row r="43" spans="1:9" x14ac:dyDescent="0.25">
      <c r="A43" s="24" t="s">
        <v>44</v>
      </c>
      <c r="B43" s="25"/>
      <c r="C43" s="26"/>
      <c r="D43" s="25"/>
      <c r="E43" s="25"/>
      <c r="F43" s="25"/>
      <c r="G43" s="25"/>
      <c r="H43" s="28"/>
      <c r="I43" s="16"/>
    </row>
    <row r="44" spans="1:9" ht="30" x14ac:dyDescent="0.25">
      <c r="A44" s="6" t="s">
        <v>45</v>
      </c>
      <c r="C44" s="4"/>
      <c r="I44" s="16"/>
    </row>
    <row r="45" spans="1:9" ht="30" x14ac:dyDescent="0.25">
      <c r="A45" s="6" t="s">
        <v>46</v>
      </c>
      <c r="C45" s="4"/>
      <c r="I45" s="16"/>
    </row>
    <row r="46" spans="1:9" ht="30" x14ac:dyDescent="0.25">
      <c r="A46" s="6" t="s">
        <v>47</v>
      </c>
      <c r="C46" s="4"/>
      <c r="I46" s="16"/>
    </row>
    <row r="47" spans="1:9" ht="30" x14ac:dyDescent="0.25">
      <c r="A47" s="6" t="s">
        <v>48</v>
      </c>
      <c r="C47" s="4"/>
      <c r="I47" s="16"/>
    </row>
    <row r="48" spans="1:9" ht="30" x14ac:dyDescent="0.25">
      <c r="A48" s="6" t="s">
        <v>49</v>
      </c>
      <c r="C48" s="4"/>
      <c r="I48" s="16"/>
    </row>
    <row r="49" spans="1:10" ht="30" x14ac:dyDescent="0.25">
      <c r="A49" s="6" t="s">
        <v>50</v>
      </c>
      <c r="C49" s="4"/>
      <c r="I49" s="16"/>
    </row>
    <row r="50" spans="1:10" ht="30" x14ac:dyDescent="0.25">
      <c r="A50" s="6" t="s">
        <v>51</v>
      </c>
      <c r="C50" s="4"/>
      <c r="I50" s="16"/>
    </row>
    <row r="51" spans="1:10" ht="30" x14ac:dyDescent="0.25">
      <c r="A51" s="24" t="s">
        <v>28</v>
      </c>
      <c r="B51" s="25"/>
      <c r="C51" s="26"/>
      <c r="D51" s="25"/>
      <c r="E51" s="25"/>
      <c r="F51" s="25"/>
      <c r="G51" s="25"/>
      <c r="H51" s="27">
        <v>60110</v>
      </c>
      <c r="I51" s="16"/>
      <c r="J51" s="23"/>
    </row>
    <row r="52" spans="1:10" x14ac:dyDescent="0.25">
      <c r="A52" s="6" t="s">
        <v>29</v>
      </c>
      <c r="C52" s="4"/>
      <c r="H52" s="16">
        <v>60110</v>
      </c>
      <c r="I52" s="16"/>
      <c r="J52" s="23"/>
    </row>
    <row r="53" spans="1:10" ht="30" x14ac:dyDescent="0.25">
      <c r="A53" s="6" t="s">
        <v>30</v>
      </c>
      <c r="C53" s="4"/>
      <c r="I53" s="16"/>
    </row>
    <row r="54" spans="1:10" ht="30" x14ac:dyDescent="0.25">
      <c r="A54" s="6" t="s">
        <v>31</v>
      </c>
      <c r="C54" s="4"/>
      <c r="I54" s="16"/>
    </row>
    <row r="55" spans="1:10" ht="30" x14ac:dyDescent="0.25">
      <c r="A55" s="6" t="s">
        <v>32</v>
      </c>
      <c r="C55" s="4"/>
      <c r="I55" s="16"/>
    </row>
    <row r="56" spans="1:10" ht="30" x14ac:dyDescent="0.25">
      <c r="A56" s="6" t="s">
        <v>33</v>
      </c>
      <c r="C56" s="4"/>
      <c r="I56" s="16"/>
    </row>
    <row r="57" spans="1:10" ht="30" x14ac:dyDescent="0.25">
      <c r="A57" s="6" t="s">
        <v>52</v>
      </c>
      <c r="C57" s="4"/>
      <c r="I57" s="16"/>
    </row>
    <row r="58" spans="1:10" ht="30" x14ac:dyDescent="0.25">
      <c r="A58" s="6" t="s">
        <v>53</v>
      </c>
      <c r="C58" s="4"/>
      <c r="I58" s="16"/>
    </row>
    <row r="59" spans="1:10" x14ac:dyDescent="0.25">
      <c r="A59" s="6" t="s">
        <v>34</v>
      </c>
      <c r="C59" s="4"/>
      <c r="I59" s="16"/>
    </row>
    <row r="60" spans="1:10" ht="45" x14ac:dyDescent="0.25">
      <c r="A60" s="6" t="s">
        <v>54</v>
      </c>
      <c r="C60" s="4"/>
      <c r="I60" s="16"/>
    </row>
    <row r="61" spans="1:10" x14ac:dyDescent="0.25">
      <c r="A61" s="24" t="s">
        <v>55</v>
      </c>
      <c r="B61" s="25"/>
      <c r="C61" s="26"/>
      <c r="D61" s="25"/>
      <c r="E61" s="25"/>
      <c r="F61" s="25"/>
      <c r="G61" s="25"/>
      <c r="H61" s="27"/>
      <c r="I61" s="16"/>
      <c r="J61" s="23"/>
    </row>
    <row r="62" spans="1:10" x14ac:dyDescent="0.25">
      <c r="A62" s="6" t="s">
        <v>56</v>
      </c>
      <c r="C62" s="4"/>
      <c r="I62" s="16"/>
    </row>
    <row r="63" spans="1:10" x14ac:dyDescent="0.25">
      <c r="A63" s="6" t="s">
        <v>57</v>
      </c>
      <c r="C63" s="4"/>
      <c r="I63" s="16"/>
    </row>
    <row r="64" spans="1:10" ht="30" x14ac:dyDescent="0.25">
      <c r="A64" s="6" t="s">
        <v>58</v>
      </c>
      <c r="C64" s="4"/>
      <c r="I64" s="16"/>
    </row>
    <row r="65" spans="1:14" ht="45" x14ac:dyDescent="0.25">
      <c r="A65" s="6" t="s">
        <v>59</v>
      </c>
      <c r="C65" s="4"/>
      <c r="I65" s="16"/>
    </row>
    <row r="66" spans="1:14" ht="30" x14ac:dyDescent="0.25">
      <c r="A66" s="24" t="s">
        <v>60</v>
      </c>
      <c r="B66" s="25"/>
      <c r="C66" s="26"/>
      <c r="D66" s="25"/>
      <c r="E66" s="25"/>
      <c r="F66" s="25"/>
      <c r="G66" s="25"/>
      <c r="H66" s="27"/>
      <c r="I66" s="16"/>
      <c r="J66" s="23"/>
    </row>
    <row r="67" spans="1:14" x14ac:dyDescent="0.25">
      <c r="A67" s="6" t="s">
        <v>61</v>
      </c>
      <c r="C67" s="4"/>
      <c r="I67" s="16"/>
    </row>
    <row r="68" spans="1:14" ht="30" x14ac:dyDescent="0.25">
      <c r="A68" s="6" t="s">
        <v>62</v>
      </c>
      <c r="C68" s="4"/>
      <c r="I68" s="16"/>
    </row>
    <row r="69" spans="1:14" x14ac:dyDescent="0.25">
      <c r="A69" s="1" t="s">
        <v>63</v>
      </c>
      <c r="C69" s="2"/>
      <c r="I69" s="16"/>
    </row>
    <row r="70" spans="1:14" ht="30" x14ac:dyDescent="0.25">
      <c r="A70" s="6" t="s">
        <v>64</v>
      </c>
      <c r="C70" s="4"/>
      <c r="I70" s="16"/>
    </row>
    <row r="71" spans="1:14" ht="30" x14ac:dyDescent="0.25">
      <c r="A71" s="6" t="s">
        <v>65</v>
      </c>
      <c r="C71" s="4"/>
      <c r="I71" s="16"/>
    </row>
    <row r="72" spans="1:14" ht="30" x14ac:dyDescent="0.25">
      <c r="A72" s="6" t="s">
        <v>66</v>
      </c>
      <c r="C72" s="4"/>
      <c r="I72" s="16"/>
    </row>
    <row r="73" spans="1:14" x14ac:dyDescent="0.25">
      <c r="A73" s="8" t="s">
        <v>35</v>
      </c>
      <c r="B73" s="5"/>
      <c r="C73" s="5"/>
      <c r="D73" s="5"/>
      <c r="E73" s="5"/>
      <c r="F73" s="5"/>
      <c r="G73" s="5"/>
      <c r="H73" s="21"/>
      <c r="I73" s="21"/>
      <c r="J73" s="5"/>
      <c r="K73" s="5"/>
      <c r="L73" s="5"/>
      <c r="M73" s="5"/>
      <c r="N73" s="5"/>
    </row>
    <row r="74" spans="1:14" x14ac:dyDescent="0.25">
      <c r="A74" s="3"/>
      <c r="C74" s="4"/>
      <c r="I74" s="16"/>
    </row>
    <row r="75" spans="1:14" x14ac:dyDescent="0.25">
      <c r="A75" s="24" t="s">
        <v>67</v>
      </c>
      <c r="B75" s="25"/>
      <c r="C75" s="26"/>
      <c r="D75" s="25"/>
      <c r="E75" s="25"/>
      <c r="F75" s="25"/>
      <c r="G75" s="25"/>
      <c r="H75" s="27"/>
      <c r="I75" s="16"/>
      <c r="J75" s="23"/>
    </row>
    <row r="76" spans="1:14" ht="30" x14ac:dyDescent="0.25">
      <c r="A76" s="24" t="s">
        <v>68</v>
      </c>
      <c r="B76" s="25"/>
      <c r="C76" s="26"/>
      <c r="D76" s="25"/>
      <c r="E76" s="25"/>
      <c r="F76" s="25"/>
      <c r="G76" s="25"/>
      <c r="H76" s="27"/>
      <c r="I76" s="16"/>
      <c r="J76" s="23"/>
    </row>
    <row r="77" spans="1:14" ht="30" x14ac:dyDescent="0.25">
      <c r="A77" s="6" t="s">
        <v>69</v>
      </c>
      <c r="C77" s="4"/>
      <c r="I77" s="16"/>
    </row>
    <row r="78" spans="1:14" ht="30" x14ac:dyDescent="0.25">
      <c r="A78" s="6" t="s">
        <v>70</v>
      </c>
      <c r="C78" s="4"/>
      <c r="I78" s="16"/>
    </row>
    <row r="79" spans="1:14" x14ac:dyDescent="0.25">
      <c r="A79" s="24" t="s">
        <v>71</v>
      </c>
      <c r="B79" s="25"/>
      <c r="C79" s="26"/>
      <c r="D79" s="25"/>
      <c r="E79" s="25"/>
      <c r="F79" s="25"/>
      <c r="G79" s="25"/>
      <c r="H79" s="27"/>
      <c r="I79" s="16"/>
      <c r="J79" s="23"/>
    </row>
    <row r="80" spans="1:14" ht="30" x14ac:dyDescent="0.25">
      <c r="A80" s="6" t="s">
        <v>72</v>
      </c>
      <c r="C80" s="4"/>
      <c r="I80" s="16"/>
    </row>
    <row r="81" spans="1:14" ht="30" x14ac:dyDescent="0.25">
      <c r="A81" s="6" t="s">
        <v>73</v>
      </c>
      <c r="C81" s="4"/>
      <c r="I81" s="16"/>
    </row>
    <row r="82" spans="1:14" ht="30" x14ac:dyDescent="0.25">
      <c r="A82" s="24" t="s">
        <v>74</v>
      </c>
      <c r="B82" s="25"/>
      <c r="C82" s="26"/>
      <c r="D82" s="25"/>
      <c r="E82" s="25"/>
      <c r="F82" s="25"/>
      <c r="G82" s="25"/>
      <c r="H82" s="27"/>
      <c r="I82" s="16"/>
      <c r="J82" s="23"/>
    </row>
    <row r="83" spans="1:14" ht="30" x14ac:dyDescent="0.25">
      <c r="A83" s="6" t="s">
        <v>75</v>
      </c>
      <c r="C83" s="4"/>
      <c r="I83" s="16"/>
    </row>
    <row r="84" spans="1:14" x14ac:dyDescent="0.25">
      <c r="A84" s="8" t="s">
        <v>76</v>
      </c>
      <c r="B84" s="5"/>
      <c r="C84" s="5"/>
      <c r="D84" s="5"/>
      <c r="E84" s="5"/>
      <c r="F84" s="5"/>
      <c r="G84" s="5"/>
      <c r="H84" s="21"/>
      <c r="I84" s="21"/>
      <c r="J84" s="5"/>
      <c r="K84" s="5"/>
      <c r="L84" s="5"/>
      <c r="M84" s="5"/>
      <c r="N84" s="5"/>
    </row>
    <row r="85" spans="1:14" x14ac:dyDescent="0.25">
      <c r="I85" s="16"/>
    </row>
    <row r="86" spans="1:14" ht="31.5" x14ac:dyDescent="0.25">
      <c r="A86" s="9" t="s">
        <v>77</v>
      </c>
      <c r="B86" s="13"/>
      <c r="C86" s="10"/>
      <c r="D86" s="10"/>
      <c r="E86" s="13"/>
      <c r="F86" s="13"/>
      <c r="G86" s="13"/>
      <c r="H86" s="22"/>
      <c r="I86" s="22"/>
      <c r="J86" s="13"/>
      <c r="K86" s="13"/>
      <c r="L86" s="13"/>
      <c r="M86" s="13"/>
      <c r="N86" s="13"/>
    </row>
    <row r="87" spans="1:14" x14ac:dyDescent="0.25">
      <c r="A87" t="s">
        <v>98</v>
      </c>
      <c r="I87" s="16"/>
    </row>
    <row r="88" spans="1:14" x14ac:dyDescent="0.25">
      <c r="A88" t="s">
        <v>96</v>
      </c>
    </row>
    <row r="89" spans="1:14" x14ac:dyDescent="0.25">
      <c r="A89" t="s">
        <v>97</v>
      </c>
    </row>
  </sheetData>
  <mergeCells count="5">
    <mergeCell ref="A1:N1"/>
    <mergeCell ref="A2:N2"/>
    <mergeCell ref="A3:N3"/>
    <mergeCell ref="A4:N4"/>
    <mergeCell ref="A5:N5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presupuestaria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Instituto Geografico</cp:lastModifiedBy>
  <cp:lastPrinted>2018-07-10T02:30:30Z</cp:lastPrinted>
  <dcterms:created xsi:type="dcterms:W3CDTF">2018-04-17T18:57:16Z</dcterms:created>
  <dcterms:modified xsi:type="dcterms:W3CDTF">2018-08-09T20:30:13Z</dcterms:modified>
</cp:coreProperties>
</file>