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Desktop\OAI\ESTADISTICAS INSTITUCIONALES 2021\ENERO MARZO\"/>
    </mc:Choice>
  </mc:AlternateContent>
  <xr:revisionPtr revIDLastSave="0" documentId="13_ncr:1_{C932F54E-6D42-4644-AE3C-8FA81CF1D6A0}" xr6:coauthVersionLast="36" xr6:coauthVersionMax="46" xr10:uidLastSave="{00000000-0000-0000-0000-000000000000}"/>
  <bookViews>
    <workbookView xWindow="-120" yWindow="-120" windowWidth="29040" windowHeight="15840" tabRatio="846" activeTab="5" xr2:uid="{00000000-000D-0000-FFFF-FFFF00000000}"/>
  </bookViews>
  <sheets>
    <sheet name="ASISTENCIAS BRIDADAS" sheetId="5" r:id="rId1"/>
    <sheet name="ÁREAS TÉCNICAS" sheetId="7" state="hidden" r:id="rId2"/>
    <sheet name="TIPO DE ASISTENCIA" sheetId="8" state="hidden" r:id="rId3"/>
    <sheet name="CONCEPTOS A CONSIDERAR" sheetId="10" r:id="rId4"/>
    <sheet name="RESULTADOS ASIST." sheetId="13" r:id="rId5"/>
    <sheet name="GRAFICO ASISTENCIAS TÉCNICAS" sheetId="11" r:id="rId6"/>
  </sheets>
  <externalReferences>
    <externalReference r:id="rId7"/>
  </externalReferences>
  <definedNames>
    <definedName name="_xlnm._FilterDatabase" localSheetId="5" hidden="1">'GRAFICO ASISTENCIAS TÉCNICAS'!#REF!</definedName>
    <definedName name="_xlnm.Print_Area" localSheetId="0">'ASISTENCIAS BRIDADAS'!$A$1:$E$50</definedName>
    <definedName name="_xlnm.Print_Area" localSheetId="5">'GRAFICO ASISTENCIAS TÉCNICAS'!$A$1:$H$50</definedName>
    <definedName name="_xlnm.Print_Area" localSheetId="4">'RESULTADOS ASIST.'!$A$1:$D$26</definedName>
  </definedNames>
  <calcPr calcId="191029"/>
</workbook>
</file>

<file path=xl/calcChain.xml><?xml version="1.0" encoding="utf-8"?>
<calcChain xmlns="http://schemas.openxmlformats.org/spreadsheetml/2006/main">
  <c r="D9" i="13" l="1"/>
  <c r="F44" i="11" s="1"/>
  <c r="F45" i="11" s="1"/>
  <c r="C9" i="13"/>
  <c r="E44" i="11" s="1"/>
  <c r="E45" i="11" s="1"/>
  <c r="B9" i="13"/>
  <c r="D44" i="11" s="1"/>
  <c r="D45" i="11" s="1"/>
  <c r="A9" i="13"/>
  <c r="C44" i="11" s="1"/>
  <c r="C45" i="11" s="1"/>
  <c r="G45" i="11" l="1"/>
  <c r="G44" i="11"/>
</calcChain>
</file>

<file path=xl/sharedStrings.xml><?xml version="1.0" encoding="utf-8"?>
<sst xmlns="http://schemas.openxmlformats.org/spreadsheetml/2006/main" count="211" uniqueCount="107">
  <si>
    <t>TEMA</t>
  </si>
  <si>
    <t>INSTITUCIÓN</t>
  </si>
  <si>
    <t>TIPO DE ASISTENCIA</t>
  </si>
  <si>
    <t>NÚMERO DE ASISTENCIAS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</si>
  <si>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</si>
  <si>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</si>
  <si>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</si>
  <si>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</si>
  <si>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</si>
  <si>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</si>
  <si>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</si>
  <si>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r>
      <rPr>
        <b/>
        <sz val="11"/>
        <color theme="1"/>
        <rFont val="Calibri"/>
        <family val="2"/>
        <scheme val="minor"/>
      </rPr>
      <t>Asistencia espacios colegiados:</t>
    </r>
    <r>
      <rPr>
        <sz val="11"/>
        <color theme="1"/>
        <rFont val="Calibri"/>
        <family val="2"/>
        <scheme val="minor"/>
      </rPr>
      <t xml:space="preserve"> Los órganos o espacios colegiados están constituidos por una pluralidad de personas naturales o representantes de entidades públicas, de la sociedad civil o instituciones intermedias con el fin de coordinar, deliberar y adoptar decisiones que fortalezcan las políticas públicas en general.</t>
    </r>
  </si>
  <si>
    <r>
      <rPr>
        <b/>
        <sz val="11"/>
        <color theme="1"/>
        <rFont val="Calibri"/>
        <family val="2"/>
        <scheme val="minor"/>
      </rPr>
      <t>Espacios de coordinación institucional:</t>
    </r>
    <r>
      <rPr>
        <sz val="11"/>
        <color theme="1"/>
        <rFont val="Calibri"/>
        <family val="2"/>
        <scheme val="minor"/>
      </rPr>
      <t xml:space="preserve"> Proceso a través del cual se da orden al esfuerzo institucional de las dependencias y entidades de los organismos estatales y/o municipales. Los propósitos primordiales de esta coordinación son evitar la duplicidad de esfuerzos, transparentar y hacer más eficiente el uso de los recursos.
El funcionamiento práctico del esquema de coordinación institucional prevé que cada uno de los grupos especializados del respectivo nivel o ámbito mencionado, lleve a cabo las actividades que corresponden a su marco de responsabilidad, y se comunique e interactúe con los demás niveles y grupos.</t>
    </r>
  </si>
  <si>
    <r>
      <rPr>
        <b/>
        <sz val="11"/>
        <color theme="1"/>
        <rFont val="Calibri"/>
        <family val="2"/>
        <scheme val="minor"/>
      </rPr>
      <t xml:space="preserve">Apoyo a planes, programas y proyectos: </t>
    </r>
    <r>
      <rPr>
        <sz val="11"/>
        <color theme="1"/>
        <rFont val="Calibri"/>
        <family val="2"/>
        <scheme val="minor"/>
      </rPr>
      <t>Se refiere a la ejecución y seguimiento de las actividades programadas y establecidas para cada una de las entidades que lo conforman, con el fin de alcanzar los objetivos específicos del mismo.</t>
    </r>
  </si>
  <si>
    <t>INSTITUTO GEOGRÁFICO NACIONAL
"JOSÉ JOAQUÍN HUNGRÍA MORELL"</t>
  </si>
  <si>
    <t>LISTADO DE ASISTENCIAS BRINDADAS</t>
  </si>
  <si>
    <r>
      <rPr>
        <b/>
        <sz val="11"/>
        <color theme="1"/>
        <rFont val="Calibri"/>
        <family val="2"/>
        <scheme val="minor"/>
      </rPr>
      <t xml:space="preserve">Número de asistencias: </t>
    </r>
    <r>
      <rPr>
        <sz val="11"/>
        <color theme="1"/>
        <rFont val="Calibri"/>
        <family val="2"/>
        <scheme val="minor"/>
      </rPr>
      <t>Se refiere a la cantidad de veces que se atendió a ese tema y/o proyecto, pues la asistencia es institucional; sin importar la cantidad de técnicos y/o representantes que hayan asistido o prestado asesoría en el mismo.</t>
    </r>
  </si>
  <si>
    <t>MATRIZ ASISTENCIAS BRINDADAS</t>
  </si>
  <si>
    <t>Asistencia a usuarios</t>
  </si>
  <si>
    <t>TOTAL</t>
  </si>
  <si>
    <t>Apoyo a planes, programas y proyectos</t>
  </si>
  <si>
    <t xml:space="preserve">Coordinación institucional </t>
  </si>
  <si>
    <t>PERIODO</t>
  </si>
  <si>
    <t>ASISTENCIAS BRINDADAS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</si>
  <si>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</si>
  <si>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</si>
  <si>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>Dir. Geografía / Dir.Cartografía</t>
  </si>
  <si>
    <t>enero-marzo 2021</t>
  </si>
  <si>
    <t>Periodo:  enero-marzo/2021</t>
  </si>
  <si>
    <t>ONG Arcoiris- acción para el desarrollo</t>
  </si>
  <si>
    <t>Asistencia técnica al Proyecto ‘Monitoreo de Amenazas para la Gestión de Riesgos de Desastres en República Dominicana: Reporta.do”.</t>
  </si>
  <si>
    <t>Banco Mundial</t>
  </si>
  <si>
    <t>Instituto Panamericano de Geografía e Historia (IPGH)</t>
  </si>
  <si>
    <t>AMEXCID - INEGI</t>
  </si>
  <si>
    <t>MEPYD</t>
  </si>
  <si>
    <t>Ministerio de Hacienda</t>
  </si>
  <si>
    <t>Reuniones sobre el Plan Nacional de Ordenamiento del Territorio (PNOT)</t>
  </si>
  <si>
    <t>Viceministerio de Ordenamiento y Desarrollo Regional: Dirección General de Ordenamiento y Desarrollo Regional (VIODR) del MEPYD</t>
  </si>
  <si>
    <t>IGN-BN-Nepcol, PEDEPE</t>
  </si>
  <si>
    <t>Instituto Geográfico Agustin Codazzi (IGAC)</t>
  </si>
  <si>
    <t>Capacictaciones sobre Sistemas de Información Geográfica (SIG) usando QGIS, impartida a técnicos del PEDEDE, provincia Espaillat e instancias sectoriales</t>
  </si>
  <si>
    <t>Elaboración de la Guía Metodológica para la creación del Nomenclátor Geográfico.</t>
  </si>
  <si>
    <t>Revisión de la primera y segunda fase del diseño de la Política Nacional de Información Geográfica.</t>
  </si>
  <si>
    <t>Apoyo para la coordinación con la Dirección de Gestión de Riesgo - MEPYD</t>
  </si>
  <si>
    <t>Modelo de Calidad, Datos fundamentales, Catálogo de Objetos y de Representación</t>
  </si>
  <si>
    <t>Capacitación Dirección General de Casinos- Ministerio de Hacienda</t>
  </si>
  <si>
    <t>Alojamiento de Información geoespacial cloud sotrage de nodo geoportal del PEDEPE, provincia Espaillat.</t>
  </si>
  <si>
    <t>Plan de Trabajo Comisión de Geografía</t>
  </si>
  <si>
    <t>Metodología Cadena de Valor del Sector Público.</t>
  </si>
  <si>
    <t>Elaboración de metodogía para el almacenamiento de la cartografía nacional e insumos geográficos.</t>
  </si>
  <si>
    <t>MEPYD - Proyecto PRORESILIENCIA</t>
  </si>
  <si>
    <t>Incorporación de Información a IDE-RD</t>
  </si>
  <si>
    <t xml:space="preserve">Asistencia a usuarios
</t>
  </si>
  <si>
    <t>MEPyD-CT/BID</t>
  </si>
  <si>
    <t>Proyecto Fortalecimiento del Sistema Nacional de la Gestión del Riesgo de Desastres - Asistencia Técnica Geodesia</t>
  </si>
  <si>
    <t>Banco Mundial (BM) / IGN-JJHM</t>
  </si>
  <si>
    <t>Proyecto de establecimiento de los datosgeoespaciales fundamentales en el marco de la IDE-RD</t>
  </si>
  <si>
    <t>Proyecto de Elaboración de lineamientos del Plan Cartográfico Nacional y procesos de producción cartográfica</t>
  </si>
  <si>
    <t>Proyecto E04SD / INDRA - Estudio de Riesgos para las provincias de la zona norte de la República Dominicana</t>
  </si>
  <si>
    <t>Proyecto de elaboración de del catálogo nacional de objetos geográficos</t>
  </si>
  <si>
    <t>Proyecto de elaboración del catálogo de símbolos de representación cartográfica</t>
  </si>
  <si>
    <t>Proyecto de Generación del Modelo de Calidad de la Información Geográfica</t>
  </si>
  <si>
    <t>Federación Dominicana de Distritos Municipales, FEDODIM</t>
  </si>
  <si>
    <t>Proyecto de elaboración de mapas de los distritos municipales del país</t>
  </si>
  <si>
    <t>Ministerio de Economía, Planificación y Desarrollo</t>
  </si>
  <si>
    <t>Proyecto de generación de mapas para el Plan País</t>
  </si>
  <si>
    <t>Ministerio de Deportes</t>
  </si>
  <si>
    <t>Mapas de federaciones deportivas por regiones del Ministerio de Deportes</t>
  </si>
  <si>
    <t>Senador Provincia Hermanas Mirabal</t>
  </si>
  <si>
    <t>Mapas de la trayectoria del Río Partido</t>
  </si>
  <si>
    <t>Gabinete de Salud de la Rep. Dom.</t>
  </si>
  <si>
    <t>Mapas de Santo Domingo Este y el Barrio Ensanche Ozama</t>
  </si>
  <si>
    <t xml:space="preserve"> Fondo de Pensiones de los Trabajadores de la Construcción</t>
  </si>
  <si>
    <t>Mapas de los municipios Santo Domingo Este y Boca Chica</t>
  </si>
  <si>
    <t>Ciudadanía en General</t>
  </si>
  <si>
    <t>Dirección General de Gestión de Riesgos de Desastres, DGODT-MEPyD</t>
  </si>
  <si>
    <t>Suministro de capas cartográficas para efectuar procesos de análisis de gestión de riesgos a nivel nacional</t>
  </si>
  <si>
    <t>Listín Diario - Plan LEA, Semana de la Geografía 2021</t>
  </si>
  <si>
    <t>Ayuntamiento Santo Domingo Norte</t>
  </si>
  <si>
    <t>Capas cartográficas del municipio Santo Domingo Norte para formulación de su plan municipal de ordenamiento territorial</t>
  </si>
  <si>
    <t>Unidad Ejecutora para la Readecuacion de la Barquita y Entornos, URBE</t>
  </si>
  <si>
    <t>Cartografía actualizada de terrenos propuestos en Los Alcarrizos y La Guayiga</t>
  </si>
  <si>
    <t>Cluster Turístico Productivo de Baní, Inc.</t>
  </si>
  <si>
    <t>Mapa topográfico y batimétrico de la Bahía de las Calderas</t>
  </si>
  <si>
    <t>Liga Municipal Dominicana - División de Seguridad Ciudadana</t>
  </si>
  <si>
    <t>Mapas del municipio Cayetano Germosén y sus zona urbana</t>
  </si>
  <si>
    <t>Estudiantes Universitarios</t>
  </si>
  <si>
    <t>Escuela de Agrimensura - Universidad Autónoma de Santo Domingo</t>
  </si>
  <si>
    <t>Fichas técnicas de los picos Duarte y La Pelona</t>
  </si>
  <si>
    <t>Ayuntamiento San Francisco - Vicentillo</t>
  </si>
  <si>
    <t>Mapa de ubicación de la escuela localizada en el paraje Paso Cibao, sección El Cercado, distrito municipal San Francisco-Vicentillo, provincia El Seibo</t>
  </si>
  <si>
    <t>Altice Dominicana, S.A.</t>
  </si>
  <si>
    <t>Capas cartográficas de la división política territorial del país</t>
  </si>
  <si>
    <t>Dirección General IGN-JJHM</t>
  </si>
  <si>
    <t>Mapa con base topográfica de la división política territorial en distritos municipales del municipio Jarabacoa, provincia La Vega</t>
  </si>
  <si>
    <t>Soluciones Geoinformáticas Ltda.</t>
  </si>
  <si>
    <t>Información sobre estaciones permanentes GNSS y disponibilidad de datos RINEX</t>
  </si>
  <si>
    <t>Instituto Tecnológico de Santo Domingo, INTEC</t>
  </si>
  <si>
    <t>Imágen de georreferenciada del municipio Santo Domingo Este</t>
  </si>
  <si>
    <t>Senador Provincia Santiago Rodríguez</t>
  </si>
  <si>
    <t>Mapa de delimitación de la provincia Santiago Rodriguez en la zona de la Presa de Monción o Presa de Mao</t>
  </si>
  <si>
    <t xml:space="preserve"> - Mapas geomorfológico, político administrativo y de uso de suelo de la provincia San Juan y de la zona urbana de la ciudad de San Juan de la Maguana
 - Mapa de zonas de uso preferente de la provincia San Juan y comparacion de regiones operativas de los ministerios de educación, salud, agricultura y el INDRHI
 - Mapa geomorfológico de las siete provincias de la zona fronteriza</t>
  </si>
  <si>
    <t xml:space="preserve"> - Orientación sobre accesos al Pico Duarte dentro del Parque Nacional José Armando Bermúdez
 - Mapa topográfico del municipio Bayaguana, provincia Monte Plata
 - Guías Mayores de la Iglesia Adventista - Mapa topográfico de Sierra de Agua, Comatillo, provincia Monte Plata. </t>
  </si>
  <si>
    <t xml:space="preserve"> - Redacción de artículo "El mapa urístico de mi país, región y provincia. Características políticas, físicas y culturales" para cuadernillo del 2021.
 - Mapa de polos turísticos</t>
  </si>
  <si>
    <t xml:space="preserve"> - UNIBE - Información sobre la cuenca del Río Higuero. Balneario Ciclistas Los Trota Mundo.
 - UASD - Mapas topográfico, de división política y de la zona urbana de San Pedro de Macorís.</t>
  </si>
  <si>
    <t xml:space="preserve">Asistencia a usuarios </t>
  </si>
  <si>
    <r>
      <rPr>
        <b/>
        <i/>
        <sz val="12"/>
        <color theme="1"/>
        <rFont val="Arial"/>
        <family val="2"/>
      </rPr>
      <t>Elaborado por:</t>
    </r>
    <r>
      <rPr>
        <i/>
        <sz val="12"/>
        <color theme="1"/>
        <rFont val="Arial"/>
        <family val="2"/>
      </rPr>
      <t xml:space="preserve"> Dpto. Planifcación y Desarrollo, con datos de la Dir. De Geografía y Cartografía del IGN-JJHM.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</si>
</sst>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3" borderId="0" xfId="0" applyFont="1" applyFill="1"/>
    <xf numFmtId="0" fontId="0" fillId="4" borderId="0" xfId="0" applyFill="1"/>
    <xf numFmtId="0" fontId="0" fillId="5" borderId="0" xfId="0" applyFill="1"/>
    <xf numFmtId="0" fontId="7" fillId="4" borderId="0" xfId="0" applyFont="1" applyFill="1"/>
    <xf numFmtId="0" fontId="8" fillId="6" borderId="0" xfId="0" applyFont="1" applyFill="1"/>
    <xf numFmtId="0" fontId="8" fillId="7" borderId="0" xfId="0" applyFont="1" applyFill="1"/>
    <xf numFmtId="0" fontId="8" fillId="5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8" fillId="9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vertical="center"/>
    </xf>
    <xf numFmtId="0" fontId="6" fillId="11" borderId="17" xfId="0" applyFont="1" applyFill="1" applyBorder="1" applyAlignment="1">
      <alignment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6" fillId="10" borderId="11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1" fillId="8" borderId="14" xfId="0" applyFont="1" applyFill="1" applyBorder="1" applyAlignment="1" applyProtection="1">
      <alignment horizontal="center" vertical="center"/>
      <protection locked="0"/>
    </xf>
    <xf numFmtId="0" fontId="1" fillId="8" borderId="14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justify" vertical="center" wrapText="1"/>
      <protection locked="0"/>
    </xf>
    <xf numFmtId="0" fontId="9" fillId="0" borderId="21" xfId="0" applyFont="1" applyBorder="1" applyAlignment="1" applyProtection="1">
      <alignment horizontal="justify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left" vertical="center" wrapText="1"/>
    </xf>
    <xf numFmtId="0" fontId="8" fillId="0" borderId="21" xfId="0" applyFont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justify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justify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horizontal="left" vertical="center" wrapText="1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justify" vertical="center" wrapText="1"/>
      <protection locked="0"/>
    </xf>
    <xf numFmtId="0" fontId="2" fillId="0" borderId="21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9" fillId="0" borderId="21" xfId="0" applyFont="1" applyBorder="1" applyAlignment="1" applyProtection="1">
      <alignment horizontal="justify" vertical="top" wrapText="1"/>
      <protection locked="0"/>
    </xf>
    <xf numFmtId="0" fontId="9" fillId="0" borderId="21" xfId="0" quotePrefix="1" applyFont="1" applyBorder="1" applyAlignment="1" applyProtection="1">
      <alignment horizontal="left" vertical="center" wrapText="1"/>
      <protection locked="0"/>
    </xf>
    <xf numFmtId="0" fontId="6" fillId="11" borderId="13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2" fillId="0" borderId="10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8" borderId="0" xfId="0" quotePrefix="1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alignment horizontal="center"/>
      <protection locked="0"/>
    </xf>
    <xf numFmtId="0" fontId="22" fillId="0" borderId="2" xfId="0" quotePrefix="1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ASISTENCIAS TÉCNICAS'!$C$43</c:f>
              <c:strCache>
                <c:ptCount val="1"/>
                <c:pt idx="0">
                  <c:v>Espacios colegiados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TÉCNICAS'!$B$44:$B$44</c:f>
              <c:strCache>
                <c:ptCount val="1"/>
                <c:pt idx="0">
                  <c:v>enero-marzo 2021</c:v>
                </c:pt>
              </c:strCache>
            </c:strRef>
          </c:cat>
          <c:val>
            <c:numRef>
              <c:f>'GRAFICO ASISTENCIAS TÉCNICAS'!$C$44:$C$44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931-85A8-A4990157E209}"/>
            </c:ext>
          </c:extLst>
        </c:ser>
        <c:ser>
          <c:idx val="1"/>
          <c:order val="1"/>
          <c:tx>
            <c:strRef>
              <c:f>'GRAFICO ASISTENCIAS TÉCNICAS'!$D$43</c:f>
              <c:strCache>
                <c:ptCount val="1"/>
                <c:pt idx="0">
                  <c:v>Asistencia a usuarios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TÉCNICAS'!$B$44:$B$44</c:f>
              <c:strCache>
                <c:ptCount val="1"/>
                <c:pt idx="0">
                  <c:v>enero-marzo 2021</c:v>
                </c:pt>
              </c:strCache>
            </c:strRef>
          </c:cat>
          <c:val>
            <c:numRef>
              <c:f>'GRAFICO ASISTENCIAS TÉCNICAS'!$D$44:$D$44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931-85A8-A4990157E209}"/>
            </c:ext>
          </c:extLst>
        </c:ser>
        <c:ser>
          <c:idx val="2"/>
          <c:order val="2"/>
          <c:tx>
            <c:strRef>
              <c:f>'GRAFICO ASISTENCIAS TÉCNICAS'!$E$43</c:f>
              <c:strCache>
                <c:ptCount val="1"/>
                <c:pt idx="0">
                  <c:v>Coordinación institucional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TÉCNICAS'!$B$44:$B$44</c:f>
              <c:strCache>
                <c:ptCount val="1"/>
                <c:pt idx="0">
                  <c:v>enero-marzo 2021</c:v>
                </c:pt>
              </c:strCache>
            </c:strRef>
          </c:cat>
          <c:val>
            <c:numRef>
              <c:f>'GRAFICO ASISTENCIAS TÉCNICAS'!$E$44:$E$44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931-85A8-A4990157E209}"/>
            </c:ext>
          </c:extLst>
        </c:ser>
        <c:ser>
          <c:idx val="3"/>
          <c:order val="3"/>
          <c:tx>
            <c:strRef>
              <c:f>'GRAFICO ASISTENCIAS TÉCNICAS'!$F$43</c:f>
              <c:strCache>
                <c:ptCount val="1"/>
                <c:pt idx="0">
                  <c:v>Apoyo a planes, programas y proyectos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TÉCNICAS'!$B$44:$B$44</c:f>
              <c:strCache>
                <c:ptCount val="1"/>
                <c:pt idx="0">
                  <c:v>enero-marzo 2021</c:v>
                </c:pt>
              </c:strCache>
            </c:strRef>
          </c:cat>
          <c:val>
            <c:numRef>
              <c:f>'GRAFICO ASISTENCIAS TÉCNICAS'!$F$44:$F$44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4931-85A8-A4990157E2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60205007"/>
        <c:axId val="1660202927"/>
      </c:barChart>
      <c:catAx>
        <c:axId val="166020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2927"/>
        <c:crosses val="autoZero"/>
        <c:auto val="1"/>
        <c:lblAlgn val="ctr"/>
        <c:lblOffset val="100"/>
        <c:noMultiLvlLbl val="0"/>
      </c:catAx>
      <c:valAx>
        <c:axId val="166020292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500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1234870</xdr:colOff>
      <xdr:row>4</xdr:row>
      <xdr:rowOff>135527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9E47845-BC57-4144-8331-D5BD0DA90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1062469" cy="1002914"/>
        </a:xfrm>
        <a:prstGeom prst="rect">
          <a:avLst/>
        </a:prstGeom>
      </xdr:spPr>
    </xdr:pic>
    <xdr:clientData/>
  </xdr:twoCellAnchor>
  <xdr:twoCellAnchor editAs="oneCell">
    <xdr:from>
      <xdr:col>3</xdr:col>
      <xdr:colOff>829662</xdr:colOff>
      <xdr:row>0</xdr:row>
      <xdr:rowOff>111863</xdr:rowOff>
    </xdr:from>
    <xdr:to>
      <xdr:col>4</xdr:col>
      <xdr:colOff>1313240</xdr:colOff>
      <xdr:row>3</xdr:row>
      <xdr:rowOff>95427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5E2A0-59BD-420C-BC37-1046F9F37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412" y="111863"/>
          <a:ext cx="2054727" cy="757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740833</xdr:colOff>
      <xdr:row>2</xdr:row>
      <xdr:rowOff>313468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33A07DB-5755-4C36-9F41-FCC4B9F98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574147" cy="544109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285749</xdr:colOff>
      <xdr:row>0</xdr:row>
      <xdr:rowOff>177480</xdr:rowOff>
    </xdr:from>
    <xdr:to>
      <xdr:col>3</xdr:col>
      <xdr:colOff>1248469</xdr:colOff>
      <xdr:row>2</xdr:row>
      <xdr:rowOff>150687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E20571-24A4-4F3C-A386-124F7E49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99" y="177480"/>
          <a:ext cx="962720" cy="354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236876</xdr:colOff>
      <xdr:row>0</xdr:row>
      <xdr:rowOff>186878</xdr:rowOff>
    </xdr:from>
    <xdr:ext cx="976585" cy="896591"/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68EA446A-EE54-47DD-B7D2-45CBAB77D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7845" y="186878"/>
          <a:ext cx="976585" cy="896591"/>
        </a:xfrm>
        <a:prstGeom prst="rect">
          <a:avLst/>
        </a:prstGeom>
      </xdr:spPr>
    </xdr:pic>
    <xdr:clientData/>
  </xdr:oneCellAnchor>
  <xdr:oneCellAnchor>
    <xdr:from>
      <xdr:col>5</xdr:col>
      <xdr:colOff>1377098</xdr:colOff>
      <xdr:row>1</xdr:row>
      <xdr:rowOff>107157</xdr:rowOff>
    </xdr:from>
    <xdr:ext cx="1656444" cy="624024"/>
    <xdr:pic>
      <xdr:nvPicPr>
        <xdr:cNvPr id="3" name="Imagen 2">
          <a:extLst>
            <a:ext uri="{FF2B5EF4-FFF2-40B4-BE49-F238E27FC236}">
              <a16:creationId xmlns:a16="http://schemas.microsoft.com/office/drawing/2014/main" id="{61ADA91D-0819-45A5-9C2F-2DD3016F0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379" y="333376"/>
          <a:ext cx="1656444" cy="624024"/>
        </a:xfrm>
        <a:prstGeom prst="rect">
          <a:avLst/>
        </a:prstGeom>
      </xdr:spPr>
    </xdr:pic>
    <xdr:clientData/>
  </xdr:oneCellAnchor>
  <xdr:twoCellAnchor>
    <xdr:from>
      <xdr:col>0</xdr:col>
      <xdr:colOff>545520</xdr:colOff>
      <xdr:row>9</xdr:row>
      <xdr:rowOff>169716</xdr:rowOff>
    </xdr:from>
    <xdr:to>
      <xdr:col>7</xdr:col>
      <xdr:colOff>0</xdr:colOff>
      <xdr:row>38</xdr:row>
      <xdr:rowOff>138546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17EE518-98F7-4CDC-BAC7-DA7E8903B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%20Guzman/Desktop/PLANIFICACION%20IGN/ESTAD&#205;STICAS%20INSTITUCIONALES/2020/octubre-diciembre/CARTOGRAFIA/2020%2004%20DC-Estad&#237;sticas%20Octubre%20-%20Diciembre%20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ASISTENCIA"/>
      <sheetName val="ÁREAS TÉCNICA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54"/>
  <sheetViews>
    <sheetView zoomScaleNormal="100" zoomScaleSheetLayoutView="90" workbookViewId="0"/>
  </sheetViews>
  <sheetFormatPr baseColWidth="10" defaultRowHeight="15" x14ac:dyDescent="0.25"/>
  <cols>
    <col min="1" max="1" width="46.85546875" style="16" customWidth="1"/>
    <col min="2" max="2" width="82.85546875" style="28" customWidth="1"/>
    <col min="3" max="3" width="35.140625" style="16" bestFit="1" customWidth="1"/>
    <col min="4" max="4" width="23.42578125" style="16" customWidth="1"/>
    <col min="5" max="5" width="22.7109375" style="23" customWidth="1"/>
  </cols>
  <sheetData>
    <row r="3" spans="1:7" s="1" customFormat="1" ht="31.5" customHeight="1" x14ac:dyDescent="0.2">
      <c r="A3" s="106" t="s">
        <v>14</v>
      </c>
      <c r="B3" s="106"/>
      <c r="C3" s="106"/>
      <c r="D3" s="106"/>
      <c r="E3" s="106"/>
      <c r="F3" s="5"/>
    </row>
    <row r="4" spans="1:7" s="1" customFormat="1" ht="18" x14ac:dyDescent="0.25">
      <c r="A4" s="24"/>
      <c r="B4" s="26"/>
      <c r="C4" s="24"/>
      <c r="D4" s="24"/>
      <c r="E4" s="21"/>
      <c r="F4" s="3"/>
    </row>
    <row r="5" spans="1:7" ht="15.75" x14ac:dyDescent="0.25">
      <c r="A5" s="107" t="s">
        <v>15</v>
      </c>
      <c r="B5" s="107"/>
      <c r="C5" s="107"/>
      <c r="D5" s="107"/>
      <c r="E5" s="107"/>
      <c r="F5" s="4"/>
      <c r="G5" s="4"/>
    </row>
    <row r="6" spans="1:7" s="1" customFormat="1" ht="15.75" x14ac:dyDescent="0.25">
      <c r="A6" s="108" t="s">
        <v>27</v>
      </c>
      <c r="B6" s="109"/>
      <c r="C6" s="109"/>
      <c r="D6" s="109"/>
      <c r="E6" s="109"/>
      <c r="F6" s="6"/>
    </row>
    <row r="7" spans="1:7" s="2" customFormat="1" ht="18.75" thickBot="1" x14ac:dyDescent="0.3">
      <c r="A7" s="25"/>
      <c r="B7" s="27"/>
      <c r="C7" s="25"/>
      <c r="D7" s="25"/>
      <c r="E7" s="22"/>
    </row>
    <row r="8" spans="1:7" s="15" customFormat="1" ht="31.5" x14ac:dyDescent="0.25">
      <c r="A8" s="49" t="s">
        <v>1</v>
      </c>
      <c r="B8" s="50" t="s">
        <v>0</v>
      </c>
      <c r="C8" s="50" t="s">
        <v>2</v>
      </c>
      <c r="D8" s="50" t="s">
        <v>3</v>
      </c>
      <c r="E8" s="50" t="s">
        <v>4</v>
      </c>
    </row>
    <row r="9" spans="1:7" s="14" customFormat="1" ht="48" customHeight="1" x14ac:dyDescent="0.2">
      <c r="A9" s="77" t="s">
        <v>29</v>
      </c>
      <c r="B9" s="65" t="s">
        <v>30</v>
      </c>
      <c r="C9" s="66" t="s">
        <v>10</v>
      </c>
      <c r="D9" s="64">
        <v>1</v>
      </c>
      <c r="E9" s="66" t="s">
        <v>26</v>
      </c>
    </row>
    <row r="10" spans="1:7" s="14" customFormat="1" ht="35.1" customHeight="1" x14ac:dyDescent="0.2">
      <c r="A10" s="54" t="s">
        <v>33</v>
      </c>
      <c r="B10" s="67" t="s">
        <v>41</v>
      </c>
      <c r="C10" s="68" t="s">
        <v>9</v>
      </c>
      <c r="D10" s="51">
        <v>3</v>
      </c>
      <c r="E10" s="68" t="s">
        <v>26</v>
      </c>
    </row>
    <row r="11" spans="1:7" s="14" customFormat="1" ht="33.75" customHeight="1" x14ac:dyDescent="0.2">
      <c r="A11" s="54" t="s">
        <v>35</v>
      </c>
      <c r="B11" s="67" t="s">
        <v>45</v>
      </c>
      <c r="C11" s="68" t="s">
        <v>18</v>
      </c>
      <c r="D11" s="51">
        <v>1</v>
      </c>
      <c r="E11" s="68" t="s">
        <v>6</v>
      </c>
    </row>
    <row r="12" spans="1:7" s="14" customFormat="1" ht="35.1" customHeight="1" x14ac:dyDescent="0.2">
      <c r="A12" s="54" t="s">
        <v>34</v>
      </c>
      <c r="B12" s="67" t="s">
        <v>43</v>
      </c>
      <c r="C12" s="68" t="s">
        <v>9</v>
      </c>
      <c r="D12" s="51">
        <v>1</v>
      </c>
      <c r="E12" s="68" t="s">
        <v>26</v>
      </c>
    </row>
    <row r="13" spans="1:7" s="14" customFormat="1" ht="93.75" customHeight="1" x14ac:dyDescent="0.2">
      <c r="A13" s="78" t="s">
        <v>37</v>
      </c>
      <c r="B13" s="69" t="s">
        <v>36</v>
      </c>
      <c r="C13" s="68" t="s">
        <v>8</v>
      </c>
      <c r="D13" s="68">
        <v>3</v>
      </c>
      <c r="E13" s="68" t="s">
        <v>6</v>
      </c>
    </row>
    <row r="14" spans="1:7" s="14" customFormat="1" ht="70.150000000000006" customHeight="1" x14ac:dyDescent="0.2">
      <c r="A14" s="60" t="s">
        <v>34</v>
      </c>
      <c r="B14" s="70" t="s">
        <v>48</v>
      </c>
      <c r="C14" s="68" t="s">
        <v>18</v>
      </c>
      <c r="D14" s="61">
        <v>3</v>
      </c>
      <c r="E14" s="68" t="s">
        <v>6</v>
      </c>
    </row>
    <row r="15" spans="1:7" s="14" customFormat="1" ht="57" customHeight="1" x14ac:dyDescent="0.2">
      <c r="A15" s="54" t="s">
        <v>50</v>
      </c>
      <c r="B15" s="54" t="s">
        <v>51</v>
      </c>
      <c r="C15" s="68" t="s">
        <v>9</v>
      </c>
      <c r="D15" s="51">
        <v>1</v>
      </c>
      <c r="E15" s="68" t="s">
        <v>26</v>
      </c>
    </row>
    <row r="16" spans="1:7" s="14" customFormat="1" ht="58.5" customHeight="1" x14ac:dyDescent="0.2">
      <c r="A16" s="62" t="s">
        <v>53</v>
      </c>
      <c r="B16" s="55" t="s">
        <v>54</v>
      </c>
      <c r="C16" s="68" t="s">
        <v>10</v>
      </c>
      <c r="D16" s="56">
        <v>1</v>
      </c>
      <c r="E16" s="68" t="s">
        <v>5</v>
      </c>
    </row>
    <row r="17" spans="1:5" s="14" customFormat="1" ht="46.5" customHeight="1" x14ac:dyDescent="0.2">
      <c r="A17" s="55" t="s">
        <v>64</v>
      </c>
      <c r="B17" s="55" t="s">
        <v>65</v>
      </c>
      <c r="C17" s="68" t="s">
        <v>10</v>
      </c>
      <c r="D17" s="56">
        <v>1</v>
      </c>
      <c r="E17" s="68" t="s">
        <v>5</v>
      </c>
    </row>
    <row r="18" spans="1:5" s="14" customFormat="1" ht="49.5" customHeight="1" x14ac:dyDescent="0.2">
      <c r="A18" s="62" t="s">
        <v>75</v>
      </c>
      <c r="B18" s="57" t="s">
        <v>76</v>
      </c>
      <c r="C18" s="68" t="s">
        <v>18</v>
      </c>
      <c r="D18" s="58">
        <v>1</v>
      </c>
      <c r="E18" s="68" t="s">
        <v>5</v>
      </c>
    </row>
    <row r="19" spans="1:5" s="14" customFormat="1" ht="49.9" customHeight="1" x14ac:dyDescent="0.2">
      <c r="A19" s="79" t="s">
        <v>38</v>
      </c>
      <c r="B19" s="71" t="s">
        <v>46</v>
      </c>
      <c r="C19" s="68" t="s">
        <v>18</v>
      </c>
      <c r="D19" s="61">
        <v>1</v>
      </c>
      <c r="E19" s="68" t="s">
        <v>6</v>
      </c>
    </row>
    <row r="20" spans="1:5" s="14" customFormat="1" ht="46.5" customHeight="1" x14ac:dyDescent="0.2">
      <c r="A20" s="54" t="s">
        <v>32</v>
      </c>
      <c r="B20" s="70" t="s">
        <v>47</v>
      </c>
      <c r="C20" s="68" t="s">
        <v>9</v>
      </c>
      <c r="D20" s="59">
        <v>1</v>
      </c>
      <c r="E20" s="68" t="s">
        <v>6</v>
      </c>
    </row>
    <row r="21" spans="1:5" s="14" customFormat="1" ht="57" customHeight="1" x14ac:dyDescent="0.2">
      <c r="A21" s="54" t="s">
        <v>39</v>
      </c>
      <c r="B21" s="67" t="s">
        <v>49</v>
      </c>
      <c r="C21" s="68" t="s">
        <v>9</v>
      </c>
      <c r="D21" s="51">
        <v>7</v>
      </c>
      <c r="E21" s="68" t="s">
        <v>6</v>
      </c>
    </row>
    <row r="22" spans="1:5" s="14" customFormat="1" ht="54" customHeight="1" x14ac:dyDescent="0.2">
      <c r="A22" s="54" t="s">
        <v>31</v>
      </c>
      <c r="B22" s="67" t="s">
        <v>44</v>
      </c>
      <c r="C22" s="68" t="s">
        <v>10</v>
      </c>
      <c r="D22" s="51">
        <v>6</v>
      </c>
      <c r="E22" s="68" t="s">
        <v>6</v>
      </c>
    </row>
    <row r="23" spans="1:5" s="14" customFormat="1" ht="50.25" customHeight="1" x14ac:dyDescent="0.2">
      <c r="A23" s="54" t="s">
        <v>31</v>
      </c>
      <c r="B23" s="67" t="s">
        <v>40</v>
      </c>
      <c r="C23" s="68" t="s">
        <v>10</v>
      </c>
      <c r="D23" s="51">
        <v>1</v>
      </c>
      <c r="E23" s="68" t="s">
        <v>6</v>
      </c>
    </row>
    <row r="24" spans="1:5" s="14" customFormat="1" ht="35.1" customHeight="1" x14ac:dyDescent="0.2">
      <c r="A24" s="54" t="s">
        <v>31</v>
      </c>
      <c r="B24" s="72" t="s">
        <v>42</v>
      </c>
      <c r="C24" s="68" t="s">
        <v>10</v>
      </c>
      <c r="D24" s="68">
        <v>2</v>
      </c>
      <c r="E24" s="68" t="s">
        <v>26</v>
      </c>
    </row>
    <row r="25" spans="1:5" s="14" customFormat="1" ht="33.75" customHeight="1" x14ac:dyDescent="0.2">
      <c r="A25" s="62" t="s">
        <v>55</v>
      </c>
      <c r="B25" s="55" t="s">
        <v>56</v>
      </c>
      <c r="C25" s="68" t="s">
        <v>10</v>
      </c>
      <c r="D25" s="56">
        <v>1</v>
      </c>
      <c r="E25" s="68" t="s">
        <v>26</v>
      </c>
    </row>
    <row r="26" spans="1:5" s="14" customFormat="1" ht="73.5" customHeight="1" x14ac:dyDescent="0.2">
      <c r="A26" s="62" t="s">
        <v>55</v>
      </c>
      <c r="B26" s="55" t="s">
        <v>57</v>
      </c>
      <c r="C26" s="68" t="s">
        <v>10</v>
      </c>
      <c r="D26" s="56">
        <v>1</v>
      </c>
      <c r="E26" s="68" t="s">
        <v>5</v>
      </c>
    </row>
    <row r="27" spans="1:5" s="14" customFormat="1" ht="35.1" customHeight="1" x14ac:dyDescent="0.2">
      <c r="A27" s="62" t="s">
        <v>55</v>
      </c>
      <c r="B27" s="55" t="s">
        <v>58</v>
      </c>
      <c r="C27" s="68" t="s">
        <v>10</v>
      </c>
      <c r="D27" s="56">
        <v>1</v>
      </c>
      <c r="E27" s="68" t="s">
        <v>5</v>
      </c>
    </row>
    <row r="28" spans="1:5" s="14" customFormat="1" ht="35.1" customHeight="1" x14ac:dyDescent="0.2">
      <c r="A28" s="62" t="s">
        <v>55</v>
      </c>
      <c r="B28" s="55" t="s">
        <v>59</v>
      </c>
      <c r="C28" s="68" t="s">
        <v>10</v>
      </c>
      <c r="D28" s="56">
        <v>1</v>
      </c>
      <c r="E28" s="68" t="s">
        <v>5</v>
      </c>
    </row>
    <row r="29" spans="1:5" s="14" customFormat="1" ht="35.1" customHeight="1" x14ac:dyDescent="0.2">
      <c r="A29" s="62" t="s">
        <v>55</v>
      </c>
      <c r="B29" s="55" t="s">
        <v>60</v>
      </c>
      <c r="C29" s="68" t="s">
        <v>10</v>
      </c>
      <c r="D29" s="56">
        <v>1</v>
      </c>
      <c r="E29" s="68" t="s">
        <v>5</v>
      </c>
    </row>
    <row r="30" spans="1:5" s="14" customFormat="1" ht="46.5" customHeight="1" x14ac:dyDescent="0.2">
      <c r="A30" s="62" t="s">
        <v>55</v>
      </c>
      <c r="B30" s="55" t="s">
        <v>61</v>
      </c>
      <c r="C30" s="68" t="s">
        <v>10</v>
      </c>
      <c r="D30" s="56">
        <v>1</v>
      </c>
      <c r="E30" s="68" t="s">
        <v>5</v>
      </c>
    </row>
    <row r="31" spans="1:5" s="14" customFormat="1" ht="98.25" customHeight="1" x14ac:dyDescent="0.2">
      <c r="A31" s="62" t="s">
        <v>64</v>
      </c>
      <c r="B31" s="80" t="s">
        <v>101</v>
      </c>
      <c r="C31" s="68" t="s">
        <v>18</v>
      </c>
      <c r="D31" s="53">
        <v>3</v>
      </c>
      <c r="E31" s="68" t="s">
        <v>5</v>
      </c>
    </row>
    <row r="32" spans="1:5" s="14" customFormat="1" ht="46.5" customHeight="1" x14ac:dyDescent="0.2">
      <c r="A32" s="62" t="s">
        <v>62</v>
      </c>
      <c r="B32" s="55" t="s">
        <v>63</v>
      </c>
      <c r="C32" s="68" t="s">
        <v>10</v>
      </c>
      <c r="D32" s="56">
        <v>1</v>
      </c>
      <c r="E32" s="68" t="s">
        <v>5</v>
      </c>
    </row>
    <row r="33" spans="1:5" s="14" customFormat="1" ht="42.75" customHeight="1" x14ac:dyDescent="0.2">
      <c r="A33" s="62" t="s">
        <v>66</v>
      </c>
      <c r="B33" s="55" t="s">
        <v>67</v>
      </c>
      <c r="C33" s="68" t="s">
        <v>18</v>
      </c>
      <c r="D33" s="56">
        <v>1</v>
      </c>
      <c r="E33" s="68" t="s">
        <v>5</v>
      </c>
    </row>
    <row r="34" spans="1:5" s="14" customFormat="1" ht="57" customHeight="1" x14ac:dyDescent="0.2">
      <c r="A34" s="62" t="s">
        <v>68</v>
      </c>
      <c r="B34" s="62" t="s">
        <v>69</v>
      </c>
      <c r="C34" s="68" t="s">
        <v>18</v>
      </c>
      <c r="D34" s="63">
        <v>1</v>
      </c>
      <c r="E34" s="68" t="s">
        <v>5</v>
      </c>
    </row>
    <row r="35" spans="1:5" s="14" customFormat="1" ht="57" customHeight="1" x14ac:dyDescent="0.2">
      <c r="A35" s="62" t="s">
        <v>70</v>
      </c>
      <c r="B35" s="62" t="s">
        <v>71</v>
      </c>
      <c r="C35" s="68" t="s">
        <v>18</v>
      </c>
      <c r="D35" s="63">
        <v>1</v>
      </c>
      <c r="E35" s="68" t="s">
        <v>5</v>
      </c>
    </row>
    <row r="36" spans="1:5" s="14" customFormat="1" ht="57" customHeight="1" x14ac:dyDescent="0.2">
      <c r="A36" s="62" t="s">
        <v>72</v>
      </c>
      <c r="B36" s="62" t="s">
        <v>73</v>
      </c>
      <c r="C36" s="68" t="s">
        <v>18</v>
      </c>
      <c r="D36" s="63">
        <v>1</v>
      </c>
      <c r="E36" s="68" t="s">
        <v>5</v>
      </c>
    </row>
    <row r="37" spans="1:5" s="14" customFormat="1" ht="86.25" customHeight="1" x14ac:dyDescent="0.2">
      <c r="A37" s="62" t="s">
        <v>74</v>
      </c>
      <c r="B37" s="55" t="s">
        <v>102</v>
      </c>
      <c r="C37" s="68" t="s">
        <v>18</v>
      </c>
      <c r="D37" s="53">
        <v>3</v>
      </c>
      <c r="E37" s="68" t="s">
        <v>5</v>
      </c>
    </row>
    <row r="38" spans="1:5" s="14" customFormat="1" ht="45" x14ac:dyDescent="0.2">
      <c r="A38" s="62" t="s">
        <v>77</v>
      </c>
      <c r="B38" s="55" t="s">
        <v>103</v>
      </c>
      <c r="C38" s="68" t="s">
        <v>18</v>
      </c>
      <c r="D38" s="56">
        <v>1</v>
      </c>
      <c r="E38" s="68" t="s">
        <v>5</v>
      </c>
    </row>
    <row r="39" spans="1:5" s="14" customFormat="1" ht="30" x14ac:dyDescent="0.2">
      <c r="A39" s="62" t="s">
        <v>78</v>
      </c>
      <c r="B39" s="55" t="s">
        <v>79</v>
      </c>
      <c r="C39" s="68" t="s">
        <v>18</v>
      </c>
      <c r="D39" s="56">
        <v>1</v>
      </c>
      <c r="E39" s="68" t="s">
        <v>5</v>
      </c>
    </row>
    <row r="40" spans="1:5" s="14" customFormat="1" ht="37.5" customHeight="1" x14ac:dyDescent="0.2">
      <c r="A40" s="62" t="s">
        <v>80</v>
      </c>
      <c r="B40" s="55" t="s">
        <v>81</v>
      </c>
      <c r="C40" s="68" t="s">
        <v>18</v>
      </c>
      <c r="D40" s="52">
        <v>1</v>
      </c>
      <c r="E40" s="68" t="s">
        <v>5</v>
      </c>
    </row>
    <row r="41" spans="1:5" s="14" customFormat="1" ht="28.5" x14ac:dyDescent="0.2">
      <c r="A41" s="62" t="s">
        <v>82</v>
      </c>
      <c r="B41" s="55" t="s">
        <v>83</v>
      </c>
      <c r="C41" s="68" t="s">
        <v>18</v>
      </c>
      <c r="D41" s="52">
        <v>1</v>
      </c>
      <c r="E41" s="68" t="s">
        <v>5</v>
      </c>
    </row>
    <row r="42" spans="1:5" s="14" customFormat="1" ht="35.1" customHeight="1" x14ac:dyDescent="0.2">
      <c r="A42" s="62" t="s">
        <v>84</v>
      </c>
      <c r="B42" s="55" t="s">
        <v>85</v>
      </c>
      <c r="C42" s="68" t="s">
        <v>18</v>
      </c>
      <c r="D42" s="56">
        <v>1</v>
      </c>
      <c r="E42" s="68" t="s">
        <v>5</v>
      </c>
    </row>
    <row r="43" spans="1:5" s="14" customFormat="1" ht="67.5" customHeight="1" x14ac:dyDescent="0.2">
      <c r="A43" s="62" t="s">
        <v>86</v>
      </c>
      <c r="B43" s="81" t="s">
        <v>104</v>
      </c>
      <c r="C43" s="68" t="s">
        <v>18</v>
      </c>
      <c r="D43" s="53">
        <v>2</v>
      </c>
      <c r="E43" s="68" t="s">
        <v>5</v>
      </c>
    </row>
    <row r="44" spans="1:5" s="14" customFormat="1" ht="35.1" customHeight="1" x14ac:dyDescent="0.2">
      <c r="A44" s="62" t="s">
        <v>87</v>
      </c>
      <c r="B44" s="55" t="s">
        <v>88</v>
      </c>
      <c r="C44" s="68" t="s">
        <v>18</v>
      </c>
      <c r="D44" s="53">
        <v>1</v>
      </c>
      <c r="E44" s="68" t="s">
        <v>5</v>
      </c>
    </row>
    <row r="45" spans="1:5" s="14" customFormat="1" ht="49.5" customHeight="1" x14ac:dyDescent="0.2">
      <c r="A45" s="62" t="s">
        <v>89</v>
      </c>
      <c r="B45" s="55" t="s">
        <v>90</v>
      </c>
      <c r="C45" s="68" t="s">
        <v>18</v>
      </c>
      <c r="D45" s="53">
        <v>1</v>
      </c>
      <c r="E45" s="68" t="s">
        <v>5</v>
      </c>
    </row>
    <row r="46" spans="1:5" s="14" customFormat="1" ht="28.5" x14ac:dyDescent="0.2">
      <c r="A46" s="62" t="s">
        <v>91</v>
      </c>
      <c r="B46" s="55" t="s">
        <v>92</v>
      </c>
      <c r="C46" s="68" t="s">
        <v>18</v>
      </c>
      <c r="D46" s="53">
        <v>1</v>
      </c>
      <c r="E46" s="68" t="s">
        <v>5</v>
      </c>
    </row>
    <row r="47" spans="1:5" s="14" customFormat="1" ht="39" customHeight="1" x14ac:dyDescent="0.2">
      <c r="A47" s="62" t="s">
        <v>93</v>
      </c>
      <c r="B47" s="55" t="s">
        <v>94</v>
      </c>
      <c r="C47" s="68" t="s">
        <v>18</v>
      </c>
      <c r="D47" s="53">
        <v>1</v>
      </c>
      <c r="E47" s="68" t="s">
        <v>5</v>
      </c>
    </row>
    <row r="48" spans="1:5" s="14" customFormat="1" ht="47.25" customHeight="1" x14ac:dyDescent="0.2">
      <c r="A48" s="62" t="s">
        <v>95</v>
      </c>
      <c r="B48" s="55" t="s">
        <v>96</v>
      </c>
      <c r="C48" s="68" t="s">
        <v>18</v>
      </c>
      <c r="D48" s="53">
        <v>1</v>
      </c>
      <c r="E48" s="68" t="s">
        <v>5</v>
      </c>
    </row>
    <row r="49" spans="1:5" s="14" customFormat="1" ht="41.25" customHeight="1" x14ac:dyDescent="0.2">
      <c r="A49" s="62" t="s">
        <v>97</v>
      </c>
      <c r="B49" s="55" t="s">
        <v>98</v>
      </c>
      <c r="C49" s="68" t="s">
        <v>18</v>
      </c>
      <c r="D49" s="53">
        <v>1</v>
      </c>
      <c r="E49" s="68" t="s">
        <v>5</v>
      </c>
    </row>
    <row r="50" spans="1:5" s="14" customFormat="1" ht="51" customHeight="1" x14ac:dyDescent="0.2">
      <c r="A50" s="62" t="s">
        <v>99</v>
      </c>
      <c r="B50" s="55" t="s">
        <v>100</v>
      </c>
      <c r="C50" s="68" t="s">
        <v>18</v>
      </c>
      <c r="D50" s="56">
        <v>1</v>
      </c>
      <c r="E50" s="68" t="s">
        <v>5</v>
      </c>
    </row>
    <row r="51" spans="1:5" s="14" customFormat="1" ht="48" customHeight="1" x14ac:dyDescent="0.2">
      <c r="A51" s="73"/>
      <c r="B51" s="74"/>
      <c r="C51" s="75"/>
      <c r="D51" s="75"/>
      <c r="E51" s="76"/>
    </row>
    <row r="52" spans="1:5" ht="27.75" customHeight="1" x14ac:dyDescent="0.25"/>
    <row r="53" spans="1:5" ht="27.75" customHeight="1" x14ac:dyDescent="0.25"/>
    <row r="54" spans="1:5" ht="27.75" customHeight="1" x14ac:dyDescent="0.25"/>
  </sheetData>
  <sheetProtection insertRows="0" deleteRows="0"/>
  <mergeCells count="3">
    <mergeCell ref="A3:E3"/>
    <mergeCell ref="A5:E5"/>
    <mergeCell ref="A6:E6"/>
  </mergeCells>
  <pageMargins left="0.7" right="0.7" top="0.75" bottom="0.75" header="0.3" footer="0.3"/>
  <pageSetup scale="2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'ÁREAS TÉCNICAS'!$B$5:$B$7</xm:f>
          </x14:formula1>
          <xm:sqref>E12:E50 E9:E11</xm:sqref>
        </x14:dataValidation>
        <x14:dataValidation type="list" allowBlank="1" showInputMessage="1" showErrorMessage="1" xr:uid="{00000000-0002-0000-0000-000003000000}">
          <x14:formula1>
            <xm:f>'TIPO DE ASISTENCIA'!$B$5:$B$8</xm:f>
          </x14:formula1>
          <xm:sqref>C9:C50</xm:sqref>
        </x14:dataValidation>
        <x14:dataValidation type="list" allowBlank="1" showInputMessage="1" showErrorMessage="1" xr:uid="{00000000-0002-0000-0000-000000000000}">
          <x14:formula1>
            <xm:f>'C:\Users\Laura Guzman\Desktop\PLANIFICACION IGN\ESTADÍSTICAS INSTITUCIONALES\2020\octubre-diciembre\CARTOGRAFIA\[2020 04 DC-Estadísticas Octubre - Diciembre P2.xlsx]ÁREAS TÉCNICAS'!#REF!</xm:f>
          </x14:formula1>
          <xm:sqref>E51</xm:sqref>
        </x14:dataValidation>
        <x14:dataValidation type="list" allowBlank="1" showInputMessage="1" showErrorMessage="1" xr:uid="{00000000-0002-0000-0000-000004000000}">
          <x14:formula1>
            <xm:f>'C:\Users\Laura Guzman\Desktop\PLANIFICACION IGN\ESTADÍSTICAS INSTITUCIONALES\2020\octubre-diciembre\CARTOGRAFIA\[2020 04 DC-Estadísticas Octubre - Diciembre P2.xlsx]TIPO DE ASISTENCIA'!#REF!</xm:f>
          </x14:formula1>
          <xm:sqref>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7"/>
  <sheetViews>
    <sheetView workbookViewId="0">
      <selection activeCell="B8" sqref="B8"/>
    </sheetView>
  </sheetViews>
  <sheetFormatPr baseColWidth="10" defaultRowHeight="15" x14ac:dyDescent="0.25"/>
  <cols>
    <col min="2" max="2" width="27.85546875" bestFit="1" customWidth="1"/>
  </cols>
  <sheetData>
    <row r="4" spans="2:2" x14ac:dyDescent="0.25">
      <c r="B4" s="7" t="s">
        <v>7</v>
      </c>
    </row>
    <row r="5" spans="2:2" x14ac:dyDescent="0.25">
      <c r="B5" s="9" t="s">
        <v>6</v>
      </c>
    </row>
    <row r="6" spans="2:2" x14ac:dyDescent="0.25">
      <c r="B6" s="9" t="s">
        <v>5</v>
      </c>
    </row>
    <row r="7" spans="2:2" x14ac:dyDescent="0.25">
      <c r="B7" s="8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E13" sqref="E13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10" t="s">
        <v>2</v>
      </c>
    </row>
    <row r="5" spans="2:2" ht="15.75" x14ac:dyDescent="0.25">
      <c r="B5" s="11" t="s">
        <v>8</v>
      </c>
    </row>
    <row r="6" spans="2:2" ht="15.75" x14ac:dyDescent="0.25">
      <c r="B6" s="12" t="s">
        <v>9</v>
      </c>
    </row>
    <row r="7" spans="2:2" ht="15.75" x14ac:dyDescent="0.25">
      <c r="B7" s="29" t="s">
        <v>18</v>
      </c>
    </row>
    <row r="8" spans="2:2" ht="15.75" x14ac:dyDescent="0.25">
      <c r="B8" s="13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1"/>
  <sheetViews>
    <sheetView zoomScaleNormal="100" zoomScaleSheetLayoutView="90" workbookViewId="0"/>
  </sheetViews>
  <sheetFormatPr baseColWidth="10" defaultRowHeight="15" x14ac:dyDescent="0.25"/>
  <cols>
    <col min="2" max="2" width="69.7109375" customWidth="1"/>
  </cols>
  <sheetData>
    <row r="1" spans="1:2" s="16" customFormat="1" x14ac:dyDescent="0.25">
      <c r="B1" s="20" t="s">
        <v>17</v>
      </c>
    </row>
    <row r="2" spans="1:2" s="16" customFormat="1" x14ac:dyDescent="0.25"/>
    <row r="3" spans="1:2" s="16" customFormat="1" ht="75" x14ac:dyDescent="0.25">
      <c r="A3" s="19">
        <v>1</v>
      </c>
      <c r="B3" s="17" t="s">
        <v>11</v>
      </c>
    </row>
    <row r="4" spans="1:2" s="16" customFormat="1" ht="165" x14ac:dyDescent="0.25">
      <c r="A4" s="19">
        <v>2</v>
      </c>
      <c r="B4" s="17" t="s">
        <v>12</v>
      </c>
    </row>
    <row r="5" spans="1:2" s="16" customFormat="1" ht="60" x14ac:dyDescent="0.25">
      <c r="A5" s="19">
        <v>3</v>
      </c>
      <c r="B5" s="18" t="s">
        <v>13</v>
      </c>
    </row>
    <row r="6" spans="1:2" s="16" customFormat="1" ht="60" x14ac:dyDescent="0.25">
      <c r="A6" s="19">
        <v>4</v>
      </c>
      <c r="B6" s="17" t="s">
        <v>16</v>
      </c>
    </row>
    <row r="7" spans="1:2" s="16" customFormat="1" x14ac:dyDescent="0.25"/>
    <row r="8" spans="1:2" s="16" customFormat="1" x14ac:dyDescent="0.25"/>
    <row r="9" spans="1:2" s="16" customFormat="1" x14ac:dyDescent="0.25"/>
    <row r="10" spans="1:2" s="16" customFormat="1" x14ac:dyDescent="0.25"/>
    <row r="11" spans="1:2" s="16" customFormat="1" x14ac:dyDescent="0.25"/>
    <row r="12" spans="1:2" s="16" customFormat="1" x14ac:dyDescent="0.25"/>
    <row r="13" spans="1:2" s="16" customFormat="1" x14ac:dyDescent="0.25"/>
    <row r="14" spans="1:2" s="16" customFormat="1" x14ac:dyDescent="0.25"/>
    <row r="15" spans="1:2" s="16" customFormat="1" x14ac:dyDescent="0.25"/>
    <row r="16" spans="1:2" s="16" customFormat="1" x14ac:dyDescent="0.25"/>
    <row r="17" s="16" customFormat="1" x14ac:dyDescent="0.25"/>
    <row r="18" s="16" customFormat="1" x14ac:dyDescent="0.25"/>
    <row r="19" s="16" customFormat="1" x14ac:dyDescent="0.25"/>
    <row r="20" s="16" customFormat="1" x14ac:dyDescent="0.25"/>
    <row r="21" s="16" customForma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9"/>
  <sheetViews>
    <sheetView zoomScaleNormal="100" zoomScaleSheetLayoutView="90" workbookViewId="0"/>
  </sheetViews>
  <sheetFormatPr baseColWidth="10" defaultRowHeight="15" x14ac:dyDescent="0.25"/>
  <cols>
    <col min="1" max="1" width="20.140625" style="16" bestFit="1" customWidth="1"/>
    <col min="2" max="2" width="36" style="28" bestFit="1" customWidth="1"/>
    <col min="3" max="3" width="27.140625" style="16" bestFit="1" customWidth="1"/>
    <col min="4" max="4" width="20.7109375" style="16" bestFit="1" customWidth="1"/>
  </cols>
  <sheetData>
    <row r="3" spans="1:6" s="1" customFormat="1" ht="31.5" customHeight="1" x14ac:dyDescent="0.2">
      <c r="A3" s="106" t="s">
        <v>14</v>
      </c>
      <c r="B3" s="106"/>
      <c r="C3" s="106"/>
      <c r="D3" s="106"/>
      <c r="E3" s="5"/>
    </row>
    <row r="4" spans="1:6" s="1" customFormat="1" ht="18" x14ac:dyDescent="0.25">
      <c r="A4" s="24"/>
      <c r="B4" s="26"/>
      <c r="C4" s="24"/>
      <c r="D4" s="24"/>
      <c r="E4" s="3"/>
    </row>
    <row r="5" spans="1:6" ht="15.75" x14ac:dyDescent="0.25">
      <c r="A5" s="107" t="s">
        <v>15</v>
      </c>
      <c r="B5" s="107"/>
      <c r="C5" s="107"/>
      <c r="D5" s="107"/>
      <c r="E5" s="4"/>
      <c r="F5" s="4"/>
    </row>
    <row r="6" spans="1:6" s="1" customFormat="1" x14ac:dyDescent="0.25">
      <c r="A6" s="110" t="s">
        <v>27</v>
      </c>
      <c r="B6" s="110"/>
      <c r="C6" s="110"/>
      <c r="D6" s="110"/>
      <c r="E6" s="6"/>
    </row>
    <row r="7" spans="1:6" s="2" customFormat="1" ht="18.75" thickBot="1" x14ac:dyDescent="0.3">
      <c r="A7" s="25"/>
      <c r="B7" s="27"/>
      <c r="C7" s="25"/>
      <c r="D7" s="25"/>
    </row>
    <row r="8" spans="1:6" s="15" customFormat="1" ht="31.5" x14ac:dyDescent="0.25">
      <c r="A8" s="43" t="s">
        <v>8</v>
      </c>
      <c r="B8" s="44" t="s">
        <v>52</v>
      </c>
      <c r="C8" s="44" t="s">
        <v>21</v>
      </c>
      <c r="D8" s="45" t="s">
        <v>10</v>
      </c>
    </row>
    <row r="9" spans="1:6" ht="27.75" customHeight="1" thickBot="1" x14ac:dyDescent="0.3">
      <c r="A9" s="46">
        <f>+COUNTIF('ASISTENCIAS BRIDADAS'!C9:C51,"Espacios colegiados")</f>
        <v>1</v>
      </c>
      <c r="B9" s="46">
        <f>+COUNTIF('ASISTENCIAS BRIDADAS'!C9:C51,"Asistencia a usuarios")</f>
        <v>23</v>
      </c>
      <c r="C9" s="46">
        <f>+COUNTIF('ASISTENCIAS BRIDADAS'!C9:C51,"Coordinación institucional")</f>
        <v>5</v>
      </c>
      <c r="D9" s="46">
        <f>+COUNTIF('ASISTENCIAS BRIDADAS'!C9:C51,"Planes, programas y proyectos")</f>
        <v>13</v>
      </c>
    </row>
  </sheetData>
  <sheetProtection insertRows="0" deleteRows="0"/>
  <mergeCells count="3">
    <mergeCell ref="A3:D3"/>
    <mergeCell ref="A5:D5"/>
    <mergeCell ref="A6:D6"/>
  </mergeCells>
  <pageMargins left="0.7" right="0.7" top="0.75" bottom="0.75" header="0.3" footer="0.3"/>
  <pageSetup scale="49" orientation="portrait" r:id="rId1"/>
  <ignoredErrors>
    <ignoredError sqref="A9:D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2"/>
  <sheetViews>
    <sheetView showGridLines="0" tabSelected="1" zoomScaleNormal="100" zoomScaleSheetLayoutView="80" workbookViewId="0">
      <selection activeCell="B1" sqref="B1"/>
    </sheetView>
  </sheetViews>
  <sheetFormatPr baseColWidth="10" defaultColWidth="11.42578125" defaultRowHeight="14.25" x14ac:dyDescent="0.2"/>
  <cols>
    <col min="1" max="1" width="2" style="1" customWidth="1"/>
    <col min="2" max="2" width="19.140625" style="30" customWidth="1"/>
    <col min="3" max="3" width="14.140625" style="1" customWidth="1"/>
    <col min="4" max="4" width="24" style="30" customWidth="1"/>
    <col min="5" max="5" width="20.28515625" style="30" customWidth="1"/>
    <col min="6" max="6" width="28.42578125" style="30" customWidth="1"/>
    <col min="7" max="7" width="14.42578125" style="1" customWidth="1"/>
    <col min="8" max="8" width="7.140625" style="1" customWidth="1"/>
    <col min="9" max="16384" width="11.42578125" style="1"/>
  </cols>
  <sheetData>
    <row r="1" spans="1:8" ht="18" customHeight="1" x14ac:dyDescent="0.2">
      <c r="A1" s="3"/>
      <c r="B1" s="84"/>
      <c r="C1" s="3"/>
      <c r="D1" s="84"/>
      <c r="E1" s="84"/>
      <c r="F1" s="84"/>
      <c r="G1" s="3"/>
      <c r="H1" s="3"/>
    </row>
    <row r="2" spans="1:8" x14ac:dyDescent="0.2">
      <c r="A2" s="3"/>
      <c r="B2" s="84"/>
      <c r="C2" s="3"/>
      <c r="D2" s="84"/>
      <c r="E2" s="84"/>
      <c r="F2" s="84"/>
      <c r="G2" s="3"/>
      <c r="H2" s="3"/>
    </row>
    <row r="3" spans="1:8" ht="48.75" customHeight="1" x14ac:dyDescent="0.2">
      <c r="A3" s="117" t="s">
        <v>25</v>
      </c>
      <c r="B3" s="117"/>
      <c r="C3" s="117"/>
      <c r="D3" s="117"/>
      <c r="E3" s="117"/>
      <c r="F3" s="117"/>
      <c r="G3" s="117"/>
      <c r="H3" s="3"/>
    </row>
    <row r="4" spans="1:8" ht="18" x14ac:dyDescent="0.25">
      <c r="A4" s="3"/>
      <c r="B4" s="85"/>
      <c r="C4" s="86"/>
      <c r="D4" s="85"/>
      <c r="E4" s="85"/>
      <c r="F4" s="85"/>
      <c r="G4" s="3"/>
      <c r="H4" s="3"/>
    </row>
    <row r="5" spans="1:8" customFormat="1" ht="18.75" x14ac:dyDescent="0.3">
      <c r="A5" s="113" t="s">
        <v>24</v>
      </c>
      <c r="B5" s="113"/>
      <c r="C5" s="113"/>
      <c r="D5" s="113"/>
      <c r="E5" s="113"/>
      <c r="F5" s="113"/>
      <c r="G5" s="113"/>
      <c r="H5" s="87"/>
    </row>
    <row r="6" spans="1:8" customFormat="1" ht="18.75" x14ac:dyDescent="0.3">
      <c r="A6" s="114" t="s">
        <v>28</v>
      </c>
      <c r="B6" s="115"/>
      <c r="C6" s="115"/>
      <c r="D6" s="115"/>
      <c r="E6" s="115"/>
      <c r="F6" s="115"/>
      <c r="G6" s="115"/>
      <c r="H6" s="88"/>
    </row>
    <row r="7" spans="1:8" customFormat="1" ht="15" x14ac:dyDescent="0.25">
      <c r="A7" s="89"/>
      <c r="B7" s="89"/>
      <c r="C7" s="89"/>
      <c r="D7" s="89"/>
      <c r="E7" s="89"/>
      <c r="F7" s="89"/>
      <c r="G7" s="89"/>
      <c r="H7" s="89"/>
    </row>
    <row r="8" spans="1:8" ht="18" x14ac:dyDescent="0.25">
      <c r="A8" s="116" t="s">
        <v>23</v>
      </c>
      <c r="B8" s="116"/>
      <c r="C8" s="116"/>
      <c r="D8" s="116"/>
      <c r="E8" s="116"/>
      <c r="F8" s="116"/>
      <c r="G8" s="116"/>
      <c r="H8" s="3"/>
    </row>
    <row r="9" spans="1:8" x14ac:dyDescent="0.2">
      <c r="A9" s="3"/>
      <c r="B9" s="84"/>
      <c r="C9" s="84"/>
      <c r="D9" s="84"/>
      <c r="E9" s="84"/>
      <c r="F9" s="84"/>
      <c r="G9" s="84"/>
      <c r="H9" s="3"/>
    </row>
    <row r="10" spans="1:8" ht="18" x14ac:dyDescent="0.25">
      <c r="A10" s="3"/>
      <c r="B10" s="83"/>
      <c r="C10" s="83"/>
      <c r="D10" s="83"/>
      <c r="E10" s="83"/>
      <c r="F10" s="83"/>
      <c r="G10" s="83"/>
      <c r="H10" s="3"/>
    </row>
    <row r="11" spans="1:8" ht="18" x14ac:dyDescent="0.25">
      <c r="A11" s="3"/>
      <c r="B11" s="83"/>
      <c r="C11" s="83"/>
      <c r="D11" s="83"/>
      <c r="E11" s="83"/>
      <c r="F11" s="83"/>
      <c r="G11" s="83"/>
      <c r="H11" s="3"/>
    </row>
    <row r="12" spans="1:8" ht="18" x14ac:dyDescent="0.25">
      <c r="A12" s="3"/>
      <c r="B12" s="83"/>
      <c r="C12" s="83"/>
      <c r="D12" s="83"/>
      <c r="E12" s="83"/>
      <c r="F12" s="83"/>
      <c r="G12" s="83"/>
      <c r="H12" s="3"/>
    </row>
    <row r="13" spans="1:8" ht="18" x14ac:dyDescent="0.25">
      <c r="A13" s="3"/>
      <c r="B13" s="83"/>
      <c r="C13" s="83"/>
      <c r="D13" s="83"/>
      <c r="E13" s="83"/>
      <c r="F13" s="83"/>
      <c r="G13" s="83"/>
      <c r="H13" s="3"/>
    </row>
    <row r="14" spans="1:8" ht="18" x14ac:dyDescent="0.25">
      <c r="A14" s="3"/>
      <c r="B14" s="83"/>
      <c r="C14" s="83"/>
      <c r="D14" s="83"/>
      <c r="E14" s="83"/>
      <c r="F14" s="83"/>
      <c r="G14" s="83"/>
      <c r="H14" s="3"/>
    </row>
    <row r="15" spans="1:8" ht="18" x14ac:dyDescent="0.25">
      <c r="A15" s="3"/>
      <c r="B15" s="83"/>
      <c r="C15" s="83"/>
      <c r="D15" s="83"/>
      <c r="E15" s="83"/>
      <c r="F15" s="83"/>
      <c r="G15" s="83"/>
      <c r="H15" s="3"/>
    </row>
    <row r="16" spans="1:8" ht="18" x14ac:dyDescent="0.25">
      <c r="A16" s="3"/>
      <c r="B16" s="83"/>
      <c r="C16" s="83"/>
      <c r="D16" s="83"/>
      <c r="E16" s="83"/>
      <c r="F16" s="83"/>
      <c r="G16" s="83"/>
      <c r="H16" s="3"/>
    </row>
    <row r="17" spans="1:8" ht="18" x14ac:dyDescent="0.25">
      <c r="A17" s="3"/>
      <c r="B17" s="83"/>
      <c r="C17" s="83"/>
      <c r="D17" s="83"/>
      <c r="E17" s="83"/>
      <c r="F17" s="83"/>
      <c r="G17" s="83"/>
      <c r="H17" s="3"/>
    </row>
    <row r="18" spans="1:8" ht="18" x14ac:dyDescent="0.25">
      <c r="A18" s="3"/>
      <c r="B18" s="83"/>
      <c r="C18" s="83"/>
      <c r="D18" s="83"/>
      <c r="E18" s="83"/>
      <c r="F18" s="83"/>
      <c r="G18" s="83"/>
      <c r="H18" s="3"/>
    </row>
    <row r="19" spans="1:8" ht="18" x14ac:dyDescent="0.25">
      <c r="A19" s="3"/>
      <c r="B19" s="83"/>
      <c r="C19" s="83"/>
      <c r="D19" s="83"/>
      <c r="E19" s="83"/>
      <c r="F19" s="83"/>
      <c r="G19" s="83"/>
      <c r="H19" s="3"/>
    </row>
    <row r="20" spans="1:8" ht="18" x14ac:dyDescent="0.25">
      <c r="A20" s="3"/>
      <c r="B20" s="83"/>
      <c r="C20" s="83"/>
      <c r="D20" s="83"/>
      <c r="E20" s="83"/>
      <c r="F20" s="83"/>
      <c r="G20" s="83"/>
      <c r="H20" s="3"/>
    </row>
    <row r="21" spans="1:8" ht="18" x14ac:dyDescent="0.25">
      <c r="A21" s="3"/>
      <c r="B21" s="83"/>
      <c r="C21" s="83"/>
      <c r="D21" s="83"/>
      <c r="E21" s="83"/>
      <c r="F21" s="83"/>
      <c r="G21" s="83"/>
      <c r="H21" s="3"/>
    </row>
    <row r="22" spans="1:8" ht="18" x14ac:dyDescent="0.25">
      <c r="A22" s="3"/>
      <c r="B22" s="83"/>
      <c r="C22" s="83"/>
      <c r="D22" s="83"/>
      <c r="E22" s="83"/>
      <c r="F22" s="83"/>
      <c r="G22" s="83"/>
      <c r="H22" s="3"/>
    </row>
    <row r="23" spans="1:8" ht="18" x14ac:dyDescent="0.25">
      <c r="A23" s="3"/>
      <c r="B23" s="83"/>
      <c r="C23" s="83"/>
      <c r="D23" s="83"/>
      <c r="E23" s="83"/>
      <c r="F23" s="83"/>
      <c r="G23" s="83"/>
      <c r="H23" s="3"/>
    </row>
    <row r="24" spans="1:8" ht="18" x14ac:dyDescent="0.25">
      <c r="A24" s="3"/>
      <c r="B24" s="83"/>
      <c r="C24" s="83"/>
      <c r="D24" s="83"/>
      <c r="E24" s="83"/>
      <c r="F24" s="83"/>
      <c r="G24" s="83"/>
      <c r="H24" s="3"/>
    </row>
    <row r="25" spans="1:8" ht="18" x14ac:dyDescent="0.25">
      <c r="A25" s="3"/>
      <c r="B25" s="83"/>
      <c r="C25" s="83"/>
      <c r="D25" s="83"/>
      <c r="E25" s="83"/>
      <c r="F25" s="83"/>
      <c r="G25" s="83"/>
      <c r="H25" s="3"/>
    </row>
    <row r="26" spans="1:8" ht="18" x14ac:dyDescent="0.25">
      <c r="A26" s="3"/>
      <c r="B26" s="83"/>
      <c r="C26" s="83"/>
      <c r="D26" s="83"/>
      <c r="E26" s="83"/>
      <c r="F26" s="83"/>
      <c r="G26" s="83"/>
      <c r="H26" s="3"/>
    </row>
    <row r="27" spans="1:8" ht="18" x14ac:dyDescent="0.25">
      <c r="A27" s="3"/>
      <c r="B27" s="83"/>
      <c r="C27" s="83"/>
      <c r="D27" s="83"/>
      <c r="E27" s="83"/>
      <c r="F27" s="83"/>
      <c r="G27" s="83"/>
      <c r="H27" s="3"/>
    </row>
    <row r="28" spans="1:8" ht="18" x14ac:dyDescent="0.25">
      <c r="A28" s="3"/>
      <c r="B28" s="83"/>
      <c r="C28" s="83"/>
      <c r="D28" s="83"/>
      <c r="E28" s="83"/>
      <c r="F28" s="83"/>
      <c r="G28" s="83"/>
      <c r="H28" s="3"/>
    </row>
    <row r="29" spans="1:8" ht="18" x14ac:dyDescent="0.25">
      <c r="A29" s="3"/>
      <c r="B29" s="83"/>
      <c r="C29" s="83"/>
      <c r="D29" s="83"/>
      <c r="E29" s="83"/>
      <c r="F29" s="83"/>
      <c r="G29" s="83"/>
      <c r="H29" s="3"/>
    </row>
    <row r="30" spans="1:8" ht="18" x14ac:dyDescent="0.25">
      <c r="A30" s="3"/>
      <c r="B30" s="83"/>
      <c r="C30" s="83"/>
      <c r="D30" s="83"/>
      <c r="E30" s="83"/>
      <c r="F30" s="83"/>
      <c r="G30" s="83"/>
      <c r="H30" s="3"/>
    </row>
    <row r="31" spans="1:8" ht="18" x14ac:dyDescent="0.25">
      <c r="A31" s="3"/>
      <c r="B31" s="83"/>
      <c r="C31" s="83"/>
      <c r="D31" s="83"/>
      <c r="E31" s="83"/>
      <c r="F31" s="83"/>
      <c r="G31" s="83"/>
      <c r="H31" s="3"/>
    </row>
    <row r="32" spans="1:8" ht="18" x14ac:dyDescent="0.25">
      <c r="A32" s="3"/>
      <c r="B32" s="83"/>
      <c r="C32" s="83"/>
      <c r="D32" s="83"/>
      <c r="E32" s="83"/>
      <c r="F32" s="83"/>
      <c r="G32" s="83"/>
      <c r="H32" s="3"/>
    </row>
    <row r="33" spans="1:8" ht="18" x14ac:dyDescent="0.25">
      <c r="A33" s="3"/>
      <c r="B33" s="83"/>
      <c r="C33" s="83"/>
      <c r="D33" s="83"/>
      <c r="E33" s="83"/>
      <c r="F33" s="83"/>
      <c r="G33" s="83"/>
      <c r="H33" s="3"/>
    </row>
    <row r="34" spans="1:8" ht="18" x14ac:dyDescent="0.25">
      <c r="A34" s="3"/>
      <c r="B34" s="83"/>
      <c r="C34" s="83"/>
      <c r="D34" s="83"/>
      <c r="E34" s="83"/>
      <c r="F34" s="83"/>
      <c r="G34" s="83"/>
      <c r="H34" s="3"/>
    </row>
    <row r="35" spans="1:8" ht="18" x14ac:dyDescent="0.25">
      <c r="A35" s="3"/>
      <c r="B35" s="83"/>
      <c r="C35" s="83"/>
      <c r="D35" s="83"/>
      <c r="E35" s="83"/>
      <c r="F35" s="83"/>
      <c r="G35" s="83"/>
      <c r="H35" s="3"/>
    </row>
    <row r="36" spans="1:8" ht="18" x14ac:dyDescent="0.25">
      <c r="A36" s="3"/>
      <c r="B36" s="83"/>
      <c r="C36" s="83"/>
      <c r="D36" s="83"/>
      <c r="E36" s="83"/>
      <c r="F36" s="83"/>
      <c r="G36" s="83"/>
      <c r="H36" s="3"/>
    </row>
    <row r="37" spans="1:8" ht="18" x14ac:dyDescent="0.25">
      <c r="A37" s="3"/>
      <c r="B37" s="83"/>
      <c r="C37" s="83"/>
      <c r="D37" s="83"/>
      <c r="E37" s="83"/>
      <c r="F37" s="83"/>
      <c r="G37" s="83"/>
      <c r="H37" s="3"/>
    </row>
    <row r="38" spans="1:8" ht="18" x14ac:dyDescent="0.25">
      <c r="A38" s="3"/>
      <c r="B38" s="83"/>
      <c r="C38" s="83"/>
      <c r="D38" s="83"/>
      <c r="E38" s="83"/>
      <c r="F38" s="83"/>
      <c r="G38" s="83"/>
      <c r="H38" s="3"/>
    </row>
    <row r="39" spans="1:8" ht="18" x14ac:dyDescent="0.25">
      <c r="A39" s="3"/>
      <c r="B39" s="83"/>
      <c r="C39" s="83"/>
      <c r="D39" s="83"/>
      <c r="E39" s="83"/>
      <c r="F39" s="83"/>
      <c r="G39" s="83"/>
      <c r="H39" s="3"/>
    </row>
    <row r="40" spans="1:8" ht="18" x14ac:dyDescent="0.25">
      <c r="A40" s="3"/>
      <c r="B40" s="83"/>
      <c r="C40" s="83"/>
      <c r="D40" s="83"/>
      <c r="E40" s="83"/>
      <c r="F40" s="83"/>
      <c r="G40" s="83"/>
      <c r="H40" s="3"/>
    </row>
    <row r="41" spans="1:8" ht="18.75" thickBot="1" x14ac:dyDescent="0.3">
      <c r="A41" s="3"/>
      <c r="B41" s="83"/>
      <c r="C41" s="83"/>
      <c r="D41" s="83"/>
      <c r="E41" s="83"/>
      <c r="F41" s="83"/>
      <c r="G41" s="83"/>
      <c r="H41" s="3"/>
    </row>
    <row r="42" spans="1:8" ht="16.5" thickBot="1" x14ac:dyDescent="0.3">
      <c r="A42" s="90"/>
      <c r="B42" s="42"/>
      <c r="C42" s="118" t="s">
        <v>2</v>
      </c>
      <c r="D42" s="119"/>
      <c r="E42" s="119"/>
      <c r="F42" s="120"/>
      <c r="G42" s="41"/>
      <c r="H42" s="3"/>
    </row>
    <row r="43" spans="1:8" ht="61.5" customHeight="1" thickBot="1" x14ac:dyDescent="0.25">
      <c r="A43" s="3"/>
      <c r="B43" s="48" t="s">
        <v>22</v>
      </c>
      <c r="C43" s="40" t="s">
        <v>8</v>
      </c>
      <c r="D43" s="82" t="s">
        <v>105</v>
      </c>
      <c r="E43" s="39" t="s">
        <v>21</v>
      </c>
      <c r="F43" s="38" t="s">
        <v>20</v>
      </c>
      <c r="G43" s="47" t="s">
        <v>19</v>
      </c>
      <c r="H43" s="3"/>
    </row>
    <row r="44" spans="1:8" ht="44.25" customHeight="1" thickBot="1" x14ac:dyDescent="0.25">
      <c r="A44" s="3"/>
      <c r="B44" s="102" t="s">
        <v>27</v>
      </c>
      <c r="C44" s="103">
        <f>'RESULTADOS ASIST.'!A9</f>
        <v>1</v>
      </c>
      <c r="D44" s="103">
        <f>'RESULTADOS ASIST.'!B9</f>
        <v>23</v>
      </c>
      <c r="E44" s="103">
        <f>'RESULTADOS ASIST.'!C9</f>
        <v>5</v>
      </c>
      <c r="F44" s="104">
        <f>'RESULTADOS ASIST.'!D9</f>
        <v>13</v>
      </c>
      <c r="G44" s="105">
        <f t="shared" ref="G44:G45" si="0">SUM(C44:F44)</f>
        <v>42</v>
      </c>
      <c r="H44" s="3"/>
    </row>
    <row r="45" spans="1:8" s="2" customFormat="1" ht="22.5" customHeight="1" thickBot="1" x14ac:dyDescent="0.3">
      <c r="A45" s="91"/>
      <c r="B45" s="34" t="s">
        <v>19</v>
      </c>
      <c r="C45" s="37">
        <f>SUM(C44:C44)</f>
        <v>1</v>
      </c>
      <c r="D45" s="36">
        <f>SUM(D44:D44)</f>
        <v>23</v>
      </c>
      <c r="E45" s="36">
        <f>SUM(E44:E44)</f>
        <v>5</v>
      </c>
      <c r="F45" s="35">
        <f>SUM(F44:F44)</f>
        <v>13</v>
      </c>
      <c r="G45" s="34">
        <f t="shared" si="0"/>
        <v>42</v>
      </c>
      <c r="H45" s="91"/>
    </row>
    <row r="46" spans="1:8" ht="37.5" customHeight="1" x14ac:dyDescent="0.2">
      <c r="A46" s="3"/>
      <c r="B46" s="111" t="s">
        <v>106</v>
      </c>
      <c r="C46" s="112"/>
      <c r="D46" s="112"/>
      <c r="E46" s="112"/>
      <c r="F46" s="112"/>
      <c r="G46" s="112"/>
      <c r="H46" s="3"/>
    </row>
    <row r="47" spans="1:8" ht="18.75" x14ac:dyDescent="0.25">
      <c r="A47" s="3"/>
      <c r="B47" s="101"/>
      <c r="C47" s="97"/>
      <c r="D47" s="98"/>
      <c r="E47" s="99"/>
      <c r="F47" s="100"/>
      <c r="G47" s="95"/>
      <c r="H47" s="3"/>
    </row>
    <row r="48" spans="1:8" ht="18" x14ac:dyDescent="0.25">
      <c r="A48" s="3"/>
      <c r="B48" s="96"/>
      <c r="C48" s="3"/>
      <c r="D48" s="92"/>
      <c r="E48" s="93"/>
      <c r="F48" s="94"/>
      <c r="G48" s="95"/>
      <c r="H48" s="3"/>
    </row>
    <row r="49" spans="1:8" ht="18" x14ac:dyDescent="0.25">
      <c r="A49" s="3"/>
      <c r="B49" s="96"/>
      <c r="C49" s="3"/>
      <c r="D49" s="92"/>
      <c r="E49" s="93"/>
      <c r="F49" s="94"/>
      <c r="G49" s="95"/>
      <c r="H49" s="3"/>
    </row>
    <row r="50" spans="1:8" ht="18" x14ac:dyDescent="0.25">
      <c r="A50" s="3"/>
      <c r="B50" s="83"/>
      <c r="C50" s="83"/>
      <c r="D50" s="83"/>
      <c r="E50" s="83"/>
      <c r="F50" s="83"/>
      <c r="G50" s="83"/>
      <c r="H50" s="3"/>
    </row>
    <row r="51" spans="1:8" ht="18" x14ac:dyDescent="0.25">
      <c r="A51" s="3"/>
      <c r="B51" s="83"/>
      <c r="C51" s="83"/>
      <c r="D51" s="83"/>
      <c r="E51" s="83"/>
      <c r="F51" s="83"/>
      <c r="G51" s="33"/>
      <c r="H51" s="32"/>
    </row>
    <row r="52" spans="1:8" s="2" customFormat="1" ht="18" x14ac:dyDescent="0.25">
      <c r="B52" s="31"/>
      <c r="C52" s="31"/>
      <c r="D52" s="31"/>
      <c r="E52" s="31"/>
      <c r="F52" s="31"/>
      <c r="G52" s="31"/>
    </row>
  </sheetData>
  <mergeCells count="6">
    <mergeCell ref="B46:G46"/>
    <mergeCell ref="A5:G5"/>
    <mergeCell ref="A6:G6"/>
    <mergeCell ref="A8:G8"/>
    <mergeCell ref="A3:G3"/>
    <mergeCell ref="C42:F42"/>
  </mergeCells>
  <printOptions horizontalCentered="1" verticalCentered="1"/>
  <pageMargins left="0.28000000000000003" right="0.25" top="0.48" bottom="0.49" header="0.3" footer="0.3"/>
  <pageSetup scale="7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ASISTENCIAS BRIDADAS</vt:lpstr>
      <vt:lpstr>ÁREAS TÉCNICAS</vt:lpstr>
      <vt:lpstr>TIPO DE ASISTENCIA</vt:lpstr>
      <vt:lpstr>CONCEPTOS A CONSIDERAR</vt:lpstr>
      <vt:lpstr>RESULTADOS ASIST.</vt:lpstr>
      <vt:lpstr>GRAFICO ASISTENCIAS TÉCNICAS</vt:lpstr>
      <vt:lpstr>'ASISTENCIAS BRIDADAS'!Área_de_impresión</vt:lpstr>
      <vt:lpstr>'GRAFICO ASISTENCIAS TÉCNICAS'!Área_de_impresión</vt:lpstr>
      <vt:lpstr>'RESULTADOS ASIST.'!Área_de_impresión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Julio Yens</cp:lastModifiedBy>
  <cp:lastPrinted>2021-04-09T16:26:49Z</cp:lastPrinted>
  <dcterms:created xsi:type="dcterms:W3CDTF">2015-05-19T13:29:46Z</dcterms:created>
  <dcterms:modified xsi:type="dcterms:W3CDTF">2021-12-14T14:01:11Z</dcterms:modified>
</cp:coreProperties>
</file>