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l.guzman\Desktop\DIGEIG\2023\"/>
    </mc:Choice>
  </mc:AlternateContent>
  <xr:revisionPtr revIDLastSave="0" documentId="13_ncr:1_{0CBA84CC-4B1A-45E8-9FAD-7FEB7876410B}" xr6:coauthVersionLast="36" xr6:coauthVersionMax="36" xr10:uidLastSave="{00000000-0000-0000-0000-000000000000}"/>
  <bookViews>
    <workbookView xWindow="0" yWindow="0" windowWidth="17256" windowHeight="5640" xr2:uid="{00000000-000D-0000-FFFF-FFFF00000000}"/>
  </bookViews>
  <sheets>
    <sheet name="Hoja1" sheetId="1" r:id="rId1"/>
  </sheets>
  <externalReferences>
    <externalReference r:id="rId2"/>
  </externalReferences>
  <definedNames>
    <definedName name="_xlnm.Print_Area" localSheetId="0">Hoja1!$A$1:$J$44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29" i="1" l="1"/>
  <c r="C16" i="1"/>
  <c r="C15" i="1"/>
  <c r="C14" i="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<sst xmlns="http://schemas.openxmlformats.org/spreadsheetml/2006/main" count="69" uniqueCount="69">
  <si>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</si>
  <si>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</si>
  <si>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</si>
  <si>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</si>
  <si>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</si>
  <si>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</si>
  <si>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</si>
  <si>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</si>
  <si>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</si>
  <si>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</si>
  <si>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</si>
  <si>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</si>
  <si>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</si>
  <si>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</si>
  <si>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</si>
  <si>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</si>
  <si>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</si>
  <si>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</si>
  <si>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</si>
  <si>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</si>
  <si>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</si>
  <si>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</si>
  <si>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</si>
  <si>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</si>
  <si>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</si>
  <si>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</si>
  <si>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</si>
  <si>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</si>
  <si>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</si>
  <si>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</si>
  <si>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</si>
  <si>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</si>
  <si>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</si>
  <si>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</si>
  <si>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</si>
  <si>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</si>
  <si>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</si>
  <si>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</si>
  <si>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</si>
  <si>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</si>
  <si>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</si>
  <si>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</si>
  <si>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</si>
  <si>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</si>
  <si>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</si>
  <si>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</si>
  <si>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</si>
  <si>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</si>
  <si>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</si>
  <si>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</si>
  <si>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</si>
  <si>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</si>
  <si>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</si>
  <si>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</si>
  <si>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</si>
  <si>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</si>
  <si>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</si>
  <si>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</si>
  <si>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</si>
  <si>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</si>
  <si>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</si>
  <si>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</si>
  <si>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</si>
  <si>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</si>
  <si>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</si>
  <si>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t>Incrementar en un 11% en el año 2023 las informaciones producidas y compartidas con la ciudadanía, sobre geografía, cartografía y geodesia nacional a 162 en relación con las 146 generadas en el 2022.</t>
  </si>
  <si>
    <r>
      <t xml:space="preserve">En cumplimiento al indicador del producto físico programado para el año 2023, el cual consiste en la sumatoria de la cantidad de información y formaciones brindadas en materia de información geoespacial, en el tercer trimestre en el IGN-JJHM generó </t>
    </r>
    <r>
      <rPr>
        <b/>
        <sz val="11"/>
        <color theme="1"/>
        <rFont val="Calibri"/>
        <family val="2"/>
        <scheme val="minor"/>
      </rPr>
      <t>42</t>
    </r>
    <r>
      <rPr>
        <sz val="11"/>
        <color theme="1"/>
        <rFont val="Calibri"/>
        <family val="2"/>
        <scheme val="minor"/>
      </rPr>
      <t xml:space="preserve"> informaciones geoespaciales dentro de los logros alcanzados y según lo planificado en la producción física.
En cuanto a las actividades llevadas a cabo por IGN-JJHM para lograr el cumplimiento de las metas programadas están las siguientes:
</t>
    </r>
    <r>
      <rPr>
        <b/>
        <sz val="11"/>
        <color theme="1"/>
        <rFont val="Calibri"/>
        <family val="2"/>
        <scheme val="minor"/>
      </rPr>
      <t>Capacitación (2) en temas de software de generación de mapas e información geoespacial.</t>
    </r>
    <r>
      <rPr>
        <sz val="11"/>
        <color theme="1"/>
        <rFont val="Calibri"/>
        <family val="2"/>
        <scheme val="minor"/>
      </rPr>
      <t xml:space="preserve">
1. Capacitación software QGIS Básico al Centro Nacional de Registro del Salvador (7 personas).
2. Capacitación software QGIS Básico Ministerio de Obras Públicas y Comunicaciones (24 personas).
</t>
    </r>
    <r>
      <rPr>
        <b/>
        <sz val="11"/>
        <color theme="1"/>
        <rFont val="Calibri"/>
        <family val="2"/>
        <scheme val="minor"/>
      </rPr>
      <t>Avance de proyectos (08) correspondientes a los que están programados en el POA de las áreas técnicas, y que van presentando avances según ejecución trimestral.</t>
    </r>
    <r>
      <rPr>
        <sz val="11"/>
        <color theme="1"/>
        <rFont val="Calibri"/>
        <family val="2"/>
        <scheme val="minor"/>
      </rPr>
      <t xml:space="preserve">
1. 'Diseño Proyecto: "Ocupación del Suelo en República Dominicana"(por regiones geomorfológicas) Primera región. 
2. Proyecto: Catálogo de Metadatos.
3. Catálogo de Objetos con tablas y fichas a usar por tema. 
4. Proyecto Humedales, ecosistemas amenazados, importancia, potencialidad y riesgo – 3er Informe intermedio de avance.
5. Proyecto Origen y Evolución de los Nombres Geográficos de Localidades de la República Dominicana – Informe de avance verificado.
6. Proyecto: Licencia de los productos y servicios de datos geográficos producidos por el IGN".
7. Implementación de la IDE e Instalación de Geoportal (Ministerio de Energía y Minas). 
8. Proyecto: Plataforma web (Geovisor) para datos abiertos sobre la incidencia de feminicidios en República Dominicana.
</t>
    </r>
    <r>
      <rPr>
        <b/>
        <sz val="11"/>
        <color theme="1"/>
        <rFont val="Calibri"/>
        <family val="2"/>
        <scheme val="minor"/>
      </rPr>
      <t>Elaboración de mapas (15) correspondientes a las solicitudes de asistencias recibidas a través de la Dirección de Cartografía, tanto a otras instituciones como a la ciudadanía en general:</t>
    </r>
    <r>
      <rPr>
        <sz val="11"/>
        <color theme="1"/>
        <rFont val="Calibri"/>
        <family val="2"/>
        <scheme val="minor"/>
      </rPr>
      <t xml:space="preserve">
1. Mapa oficial División Político Administrativo 2023 
2. Mapa de ubicación periferias del hotel Barceló.
3. Solicitud de mapas actualizados para el levantamiento del Registro de Oferta de Edificaciones (ROE) y el registro mismo del municipio de Santo Domingo Oeste.
4. Saneamiento de los límites geográficos del municipio San Cristóbal. 
5. Mapa actualizado de la geografía de San Cristóbal.
6. Mapa división Político Administrativa 2023, Mapa Geomorfológico Rep. Dom. 2021, Mapa Isla La Española, Mapa Mundo Físico, Mapa Mundo Político.
7. Mapa Distrito Municipal San Luis, Mapa del Municipio Santo Domingo Este.
8. Mapa de playas del país 
9. Actualización de capas y mapa de polos turísticos de República Dominicana.
10. Mapa de la provincia Hato Mayor (mapa digital 2:50,000).  
11. Mapa digital completo de la provincia de Santiago con todas sus delimitaciones, sectores y municipios para fines de estudio.
12. Mapa San Felipe una sección de la zona rural del municipio de Santo Domingo Norte y de la comunidad Mata Los Indios.
13. Mapa de los municipios Fundación y Barahona, Imagen satelital de ubicación (croquis de ubicación).
14. Mapa con la cantidad de dosis de vacunas sobre el Covid-19.
15. Mapa con la incidencia acumulada del Covid-19.
</t>
    </r>
    <r>
      <rPr>
        <b/>
        <sz val="11"/>
        <color theme="1"/>
        <rFont val="Calibri"/>
        <family val="2"/>
        <scheme val="minor"/>
      </rPr>
      <t>Capa Cartográfica (01):</t>
    </r>
    <r>
      <rPr>
        <sz val="11"/>
        <color theme="1"/>
        <rFont val="Calibri"/>
        <family val="2"/>
        <scheme val="minor"/>
      </rPr>
      <t xml:space="preserve">
1. Georreferenciación de la base de datos 3era Encuesta Nacional de Inmigrantes.
</t>
    </r>
    <r>
      <rPr>
        <b/>
        <sz val="11"/>
        <color theme="1"/>
        <rFont val="Calibri"/>
        <family val="2"/>
        <scheme val="minor"/>
      </rPr>
      <t>Cartografía Base: Generación de información (03) a través de la nueva serie cartográfica base a escalas 1:25,000 y 1:5,000 para la región Norte del país, durante este periodo se han obtenido:</t>
    </r>
    <r>
      <rPr>
        <sz val="11"/>
        <color theme="1"/>
        <rFont val="Calibri"/>
        <family val="2"/>
        <scheme val="minor"/>
      </rPr>
      <t xml:space="preserve">
1. Ortoimágenes y Modelos Digitales de Terreno generados. Incluyendo la ortoimagen con GSD de 50cm de la ciudad de Moca.
2. Confección de mapas piloto de las provincias Santiago, Puerto Plata y Valverde como insumo para supervisión de campo de la región Norte.
3. Mapas geomorfológicos a 3 metros (15 mapas) y 8 metros (13 mapas) generados a partir de la cartografía base obtenida.
</t>
    </r>
    <r>
      <rPr>
        <b/>
        <sz val="11"/>
        <color theme="1"/>
        <rFont val="Calibri"/>
        <family val="2"/>
        <scheme val="minor"/>
      </rPr>
      <t>Informe de delimitación de límites (04): Realizados por el Comité Interinstitucional de Trabajo de Límites Geográficos a través de las solicitudes recibidas por la Dirección de Cartografía, así como provenientes del Congreso Nacional.</t>
    </r>
    <r>
      <rPr>
        <sz val="11"/>
        <color theme="1"/>
        <rFont val="Calibri"/>
        <family val="2"/>
        <scheme val="minor"/>
      </rPr>
      <t xml:space="preserve">
1. Informe de delimitación de límites del distrito municipal de Villa Sombrero.
2. Informe de delimitación de límites del distrito municipal de Catalina y El Carretón.
3. Informe de delimitación de límites del distrito municipal de El Pinar.
4. Informe de delimitación de límites del distrito municipal de Santa María.
</t>
    </r>
    <r>
      <rPr>
        <b/>
        <sz val="11"/>
        <color theme="1"/>
        <rFont val="Calibri"/>
        <family val="2"/>
        <scheme val="minor"/>
      </rPr>
      <t xml:space="preserve">Rectificación de capas cartográficas (09) a través del Comité Interinstitucional de Trabajo de Límites Geográficos:
</t>
    </r>
    <r>
      <rPr>
        <sz val="11"/>
        <color theme="1"/>
        <rFont val="Calibri"/>
        <family val="2"/>
        <scheme val="minor"/>
      </rPr>
      <t>1. Rectificación del municipio de Baitoa, provincia Santiago 
2. Rectificación del distrito municipal El Pinar, San José de Ocoa.
3. Rectificación del municipio de Matanzas, Baní 
4. Rectificación del distrito municipal Villa Sombrero, Baní. 
5. Rectificación del distrito municipal Catalina - El Carretón 
6. Rectificación del distrito municipal Las Charcas, Azua. 
7. Rectificación del distrito municipal Hatillo, San Cristóbal. 
8. Rectificación de la provincia Barahona. 
9. Rectificación de la provincia Pedernales.</t>
    </r>
  </si>
  <si>
    <t xml:space="preserve">En cuanto a la ejecución del proyecto institucional, no se han presentado dificultades de ejecución, tanto en la física como en la financiera, ya que en esta última el desvío del gasto fue de solo un 1% con relación a lo planificado. En cuanto al proyecto de Cartografía Base el cual se está ejecutando con fondos de la Dirección de Inversión Pública del MEPyD, se ha tenido una ejecución exacta de los tiempos. Sin embargo, debido a que la Dirección General de Presupuesto entendió que no era necesario habilitar otra cuenta para la transferencia de dichos fondos, se ha mezclado con la ejecución financiera institucional, lo que nos arroja un desvío en el gasto de un 610% por encima de los estipulado, esto debido a la falta de reprogramación del gasto trimestral, debido a que los devengados del proyecto se manejan directamente con el MEPyD y solo para los objetos del proyecto antes mencionado. </t>
  </si>
  <si>
    <t xml:space="preserve">La programación financiera en el trimestre julio-septiembre, la cual fue de RD$15,056,206.06 el Instituto tuvo una desviación de un 610% (RD$91,779,235.24) por encima de lo programado debido a la ejecución del proyecto de Levantamiento de la Cartografía Base de la República Dominicana, el cual se está ejecutando con fondos de Inversión Pública.
La ejecución del Presupuesto Institucional en este trimestre fue de RD$ 15,175,799.85, equivalente a un 1%, por encima de lo programado con una diferencia de RD$119,593.79.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</si>
</sst>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justify" vertical="top" wrapText="1"/>
      <protection locked="0"/>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0" fillId="0" borderId="18"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0" fillId="0" borderId="33" xfId="0" applyFont="1" applyBorder="1" applyAlignment="1" applyProtection="1">
      <alignment horizontal="justify" vertical="center" wrapText="1"/>
      <protection locked="0"/>
    </xf>
    <xf numFmtId="0" fontId="0" fillId="0" borderId="34" xfId="0" applyFont="1" applyBorder="1" applyAlignment="1" applyProtection="1">
      <alignment horizontal="justify" vertical="center" wrapText="1"/>
      <protection locked="0"/>
    </xf>
    <xf numFmtId="0" fontId="0" fillId="0" borderId="35" xfId="0" applyFont="1" applyBorder="1" applyAlignment="1" applyProtection="1">
      <alignment horizontal="justify" vertical="center" wrapText="1"/>
      <protection locked="0"/>
    </xf>
    <xf numFmtId="0" fontId="19" fillId="0" borderId="0" xfId="0" applyFont="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0" fillId="0" borderId="0" xfId="0" quotePrefix="1" applyFont="1" applyAlignment="1" applyProtection="1">
      <alignment horizontal="left" vertical="center" wrapText="1"/>
      <protection locked="0"/>
    </xf>
    <xf numFmtId="0" fontId="0" fillId="0" borderId="0" xfId="0" applyFont="1" applyAlignment="1" applyProtection="1">
      <alignment horizontal="justify" vertical="center" wrapText="1"/>
      <protection locked="0"/>
    </xf>
    <xf numFmtId="0" fontId="0"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22"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0" fillId="0" borderId="0" xfId="0" quotePrefix="1" applyFont="1" applyBorder="1" applyAlignment="1" applyProtection="1">
      <alignment horizontal="justify" vertical="top" wrapText="1"/>
      <protection locked="0"/>
    </xf>
    <xf numFmtId="0" fontId="9" fillId="0" borderId="33" xfId="0" applyFont="1" applyBorder="1" applyAlignment="1" applyProtection="1">
      <alignment vertical="center" wrapText="1"/>
      <protection locked="0"/>
    </xf>
    <xf numFmtId="0" fontId="0" fillId="0" borderId="34" xfId="0" quotePrefix="1"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234528</xdr:colOff>
      <xdr:row>0</xdr:row>
      <xdr:rowOff>93133</xdr:rowOff>
    </xdr:from>
    <xdr:ext cx="1077806" cy="637087"/>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234528" y="93133"/>
          <a:ext cx="1077806" cy="63708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showGridLines="0" tabSelected="1" view="pageBreakPreview" topLeftCell="A31" zoomScale="60" zoomScaleNormal="90" zoomScalePageLayoutView="60" workbookViewId="0">
      <selection activeCell="B38" sqref="B38:J38"/>
    </sheetView>
  </sheetViews>
  <sheetFormatPr baseColWidth="10" defaultRowHeight="14.4" x14ac:dyDescent="0.3"/>
  <cols>
    <col min="1" max="1" width="34.5546875" style="6" customWidth="1"/>
    <col min="2" max="2" width="28.6640625" style="6" customWidth="1"/>
    <col min="3" max="3" width="18" style="6" customWidth="1"/>
    <col min="4" max="4" width="20.5546875" style="6" customWidth="1"/>
    <col min="5" max="5" width="17.109375" style="6" customWidth="1"/>
    <col min="6" max="6" width="23" style="6" customWidth="1"/>
    <col min="7" max="7" width="20.6640625" style="6" customWidth="1"/>
    <col min="8" max="8" width="19.109375" style="6" customWidth="1"/>
    <col min="9" max="9" width="25.33203125" style="6" customWidth="1"/>
    <col min="10" max="10" width="31.6640625" style="6" customWidth="1"/>
    <col min="11" max="11" width="11.44140625" style="6"/>
  </cols>
  <sheetData>
    <row r="1" spans="1:11" ht="21.6" thickBot="1" x14ac:dyDescent="0.35">
      <c r="A1" s="19"/>
      <c r="B1" s="68" t="s">
        <v>51</v>
      </c>
      <c r="C1" s="69"/>
      <c r="D1" s="69"/>
      <c r="E1" s="69"/>
      <c r="F1" s="69"/>
      <c r="G1" s="69"/>
      <c r="H1" s="69"/>
      <c r="I1" s="69"/>
      <c r="J1" s="70"/>
      <c r="K1" s="1"/>
    </row>
    <row r="2" spans="1:11" ht="21.6" thickBot="1" x14ac:dyDescent="0.35">
      <c r="A2" s="20"/>
      <c r="B2" s="71" t="s">
        <v>0</v>
      </c>
      <c r="C2" s="72"/>
      <c r="D2" s="71" t="s">
        <v>1</v>
      </c>
      <c r="E2" s="73"/>
      <c r="F2" s="73"/>
      <c r="G2" s="72"/>
      <c r="H2" s="74"/>
      <c r="I2" s="2" t="s">
        <v>2</v>
      </c>
      <c r="J2" s="3" t="s">
        <v>3</v>
      </c>
      <c r="K2" s="1"/>
    </row>
    <row r="3" spans="1:11" ht="21.6" thickBot="1" x14ac:dyDescent="0.35">
      <c r="A3" s="21"/>
      <c r="B3" s="75" t="s">
        <v>4</v>
      </c>
      <c r="C3" s="76"/>
      <c r="D3" s="75"/>
      <c r="E3" s="76"/>
      <c r="F3" s="76"/>
      <c r="G3" s="76"/>
      <c r="H3" s="77"/>
      <c r="I3" s="24">
        <v>45179</v>
      </c>
      <c r="J3" s="25">
        <v>1</v>
      </c>
      <c r="K3" s="1"/>
    </row>
    <row r="4" spans="1:11" ht="9.6" customHeight="1" x14ac:dyDescent="0.3">
      <c r="A4" s="63"/>
      <c r="B4" s="64"/>
      <c r="C4" s="64"/>
      <c r="D4" s="65"/>
      <c r="E4" s="65"/>
      <c r="F4" s="65"/>
      <c r="G4" s="65"/>
      <c r="H4" s="65"/>
      <c r="I4" s="64"/>
      <c r="J4" s="66"/>
      <c r="K4" s="1"/>
    </row>
    <row r="5" spans="1:11" ht="3" customHeight="1" x14ac:dyDescent="0.3">
      <c r="A5" s="79"/>
      <c r="B5" s="80"/>
      <c r="C5" s="80"/>
      <c r="D5" s="80"/>
      <c r="E5" s="80"/>
      <c r="F5" s="80"/>
      <c r="G5" s="80"/>
      <c r="H5" s="80"/>
      <c r="I5" s="80"/>
      <c r="J5" s="81"/>
      <c r="K5" s="1"/>
    </row>
    <row r="6" spans="1:11" ht="15.6" x14ac:dyDescent="0.3">
      <c r="A6" s="34" t="s">
        <v>5</v>
      </c>
      <c r="B6" s="35"/>
      <c r="C6" s="35"/>
      <c r="D6" s="35"/>
      <c r="E6" s="35"/>
      <c r="F6" s="35"/>
      <c r="G6" s="35"/>
      <c r="H6" s="35"/>
      <c r="I6" s="35"/>
      <c r="J6" s="36"/>
      <c r="K6" s="1"/>
    </row>
    <row r="7" spans="1:11" ht="15.6" x14ac:dyDescent="0.3">
      <c r="A7" s="50" t="s">
        <v>6</v>
      </c>
      <c r="B7" s="51"/>
      <c r="C7" s="51"/>
      <c r="D7" s="51"/>
      <c r="E7" s="51"/>
      <c r="F7" s="51"/>
      <c r="G7" s="51"/>
      <c r="H7" s="51"/>
      <c r="I7" s="51"/>
      <c r="J7" s="52"/>
      <c r="K7" s="1"/>
    </row>
    <row r="8" spans="1:11" x14ac:dyDescent="0.3">
      <c r="A8" s="4" t="s">
        <v>7</v>
      </c>
      <c r="B8" s="45" t="s">
        <v>52</v>
      </c>
      <c r="C8" s="46"/>
      <c r="D8" s="46"/>
      <c r="E8" s="46"/>
      <c r="F8" s="46"/>
      <c r="G8" s="46"/>
      <c r="H8" s="46"/>
      <c r="I8" s="46"/>
      <c r="J8" s="47"/>
      <c r="K8" s="1"/>
    </row>
    <row r="9" spans="1:11" ht="15" customHeight="1" x14ac:dyDescent="0.3">
      <c r="A9" s="22" t="s">
        <v>36</v>
      </c>
      <c r="B9" s="45" t="s">
        <v>53</v>
      </c>
      <c r="C9" s="46"/>
      <c r="D9" s="46"/>
      <c r="E9" s="46"/>
      <c r="F9" s="46"/>
      <c r="G9" s="46"/>
      <c r="H9" s="46"/>
      <c r="I9" s="46"/>
      <c r="J9" s="47"/>
      <c r="K9" s="1"/>
    </row>
    <row r="10" spans="1:11" x14ac:dyDescent="0.3">
      <c r="A10" s="22" t="s">
        <v>37</v>
      </c>
      <c r="B10" s="45" t="s">
        <v>54</v>
      </c>
      <c r="C10" s="46"/>
      <c r="D10" s="46"/>
      <c r="E10" s="46"/>
      <c r="F10" s="46"/>
      <c r="G10" s="46"/>
      <c r="H10" s="46"/>
      <c r="I10" s="46"/>
      <c r="J10" s="47"/>
      <c r="K10" s="1"/>
    </row>
    <row r="11" spans="1:11" ht="40.200000000000003" customHeight="1" x14ac:dyDescent="0.3">
      <c r="A11" s="4" t="s">
        <v>8</v>
      </c>
      <c r="B11" s="67" t="s">
        <v>55</v>
      </c>
      <c r="C11" s="67"/>
      <c r="D11" s="67"/>
      <c r="E11" s="67"/>
      <c r="F11" s="67"/>
      <c r="G11" s="67"/>
      <c r="H11" s="67"/>
      <c r="I11" s="67"/>
      <c r="J11" s="67"/>
    </row>
    <row r="12" spans="1:11" ht="21.6" customHeight="1" x14ac:dyDescent="0.3">
      <c r="A12" s="4" t="s">
        <v>9</v>
      </c>
      <c r="B12" s="67" t="s">
        <v>56</v>
      </c>
      <c r="C12" s="67"/>
      <c r="D12" s="67"/>
      <c r="E12" s="67"/>
      <c r="F12" s="67"/>
      <c r="G12" s="67"/>
      <c r="H12" s="67"/>
      <c r="I12" s="67"/>
      <c r="J12" s="67"/>
    </row>
    <row r="13" spans="1:11" ht="15.6" x14ac:dyDescent="0.3">
      <c r="A13" s="34" t="s">
        <v>10</v>
      </c>
      <c r="B13" s="35"/>
      <c r="C13" s="35"/>
      <c r="D13" s="35"/>
      <c r="E13" s="35"/>
      <c r="F13" s="35"/>
      <c r="G13" s="35"/>
      <c r="H13" s="35"/>
      <c r="I13" s="35"/>
      <c r="J13" s="36"/>
    </row>
    <row r="14" spans="1:11" ht="16.2" customHeight="1" x14ac:dyDescent="0.3">
      <c r="A14" s="4" t="s">
        <v>11</v>
      </c>
      <c r="B14" s="23">
        <v>4</v>
      </c>
      <c r="C14" s="78" t="str">
        <f>IFERROR(VLOOKUP(B14,'[1]Validacion datos'!A2:B5,2,FALSE),"")</f>
        <v>DESARROLLO SOSTENIBLE</v>
      </c>
      <c r="D14" s="78"/>
      <c r="E14" s="78"/>
      <c r="F14" s="78"/>
      <c r="G14" s="78"/>
      <c r="H14" s="78"/>
      <c r="I14" s="78"/>
      <c r="J14" s="78"/>
    </row>
    <row r="15" spans="1:11" ht="17.399999999999999" customHeight="1" x14ac:dyDescent="0.3">
      <c r="A15" s="4" t="s">
        <v>12</v>
      </c>
      <c r="B15" s="7">
        <v>4.2</v>
      </c>
      <c r="C15" s="78" t="str">
        <f>IFERROR(VLOOKUP(B15,'[1]Validacion datos'!A8:B26,2,FALSE),"")</f>
        <v>Eficaz gestión de riesgos para minimizar pérdidas humanas, económicas y ambientales.</v>
      </c>
      <c r="D15" s="78"/>
      <c r="E15" s="78"/>
      <c r="F15" s="78"/>
      <c r="G15" s="78"/>
      <c r="H15" s="78"/>
      <c r="I15" s="78"/>
      <c r="J15" s="78"/>
    </row>
    <row r="16" spans="1:11" ht="23.4" customHeight="1" x14ac:dyDescent="0.3">
      <c r="A16" s="4" t="s">
        <v>13</v>
      </c>
      <c r="B16" s="8" t="s">
        <v>57</v>
      </c>
      <c r="C16" s="8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2"/>
      <c r="E16" s="82"/>
      <c r="F16" s="82"/>
      <c r="G16" s="82"/>
      <c r="H16" s="82"/>
      <c r="I16" s="82"/>
      <c r="J16" s="82"/>
    </row>
    <row r="17" spans="1:11" ht="15.6" x14ac:dyDescent="0.3">
      <c r="A17" s="34" t="s">
        <v>14</v>
      </c>
      <c r="B17" s="35"/>
      <c r="C17" s="35"/>
      <c r="D17" s="35"/>
      <c r="E17" s="35"/>
      <c r="F17" s="35"/>
      <c r="G17" s="35"/>
      <c r="H17" s="35"/>
      <c r="I17" s="35"/>
      <c r="J17" s="36"/>
    </row>
    <row r="18" spans="1:11" ht="29.25" customHeight="1" x14ac:dyDescent="0.3">
      <c r="A18" s="4" t="s">
        <v>15</v>
      </c>
      <c r="B18" s="53" t="s">
        <v>58</v>
      </c>
      <c r="C18" s="48"/>
      <c r="D18" s="48"/>
      <c r="E18" s="48"/>
      <c r="F18" s="48"/>
      <c r="G18" s="48"/>
      <c r="H18" s="48"/>
      <c r="I18" s="48"/>
      <c r="J18" s="49"/>
    </row>
    <row r="19" spans="1:11" ht="48.6" customHeight="1" x14ac:dyDescent="0.3">
      <c r="A19" s="9" t="s">
        <v>16</v>
      </c>
      <c r="B19" s="48" t="s">
        <v>59</v>
      </c>
      <c r="C19" s="48"/>
      <c r="D19" s="48"/>
      <c r="E19" s="48"/>
      <c r="F19" s="48"/>
      <c r="G19" s="48"/>
      <c r="H19" s="48"/>
      <c r="I19" s="48"/>
      <c r="J19" s="49"/>
    </row>
    <row r="20" spans="1:11" ht="22.95" customHeight="1" x14ac:dyDescent="0.3">
      <c r="A20" s="9" t="s">
        <v>17</v>
      </c>
      <c r="B20" s="53" t="s">
        <v>60</v>
      </c>
      <c r="C20" s="48"/>
      <c r="D20" s="48"/>
      <c r="E20" s="48"/>
      <c r="F20" s="48"/>
      <c r="G20" s="48"/>
      <c r="H20" s="48"/>
      <c r="I20" s="48"/>
      <c r="J20" s="49"/>
    </row>
    <row r="21" spans="1:11" ht="26.4" customHeight="1" x14ac:dyDescent="0.3">
      <c r="A21" s="9" t="s">
        <v>38</v>
      </c>
      <c r="B21" s="48" t="s">
        <v>65</v>
      </c>
      <c r="C21" s="48"/>
      <c r="D21" s="48"/>
      <c r="E21" s="48"/>
      <c r="F21" s="48"/>
      <c r="G21" s="48"/>
      <c r="H21" s="48"/>
      <c r="I21" s="48"/>
      <c r="J21" s="49"/>
      <c r="K21" s="1"/>
    </row>
    <row r="22" spans="1:11" ht="15.6" x14ac:dyDescent="0.3">
      <c r="A22" s="34" t="s">
        <v>18</v>
      </c>
      <c r="B22" s="35"/>
      <c r="C22" s="35"/>
      <c r="D22" s="35"/>
      <c r="E22" s="35"/>
      <c r="F22" s="35"/>
      <c r="G22" s="35"/>
      <c r="H22" s="35"/>
      <c r="I22" s="35"/>
      <c r="J22" s="36"/>
    </row>
    <row r="23" spans="1:11" ht="15.6" x14ac:dyDescent="0.3">
      <c r="A23" s="50" t="s">
        <v>19</v>
      </c>
      <c r="B23" s="51"/>
      <c r="C23" s="51"/>
      <c r="D23" s="51"/>
      <c r="E23" s="51"/>
      <c r="F23" s="51"/>
      <c r="G23" s="51"/>
      <c r="H23" s="51"/>
      <c r="I23" s="51"/>
      <c r="J23" s="52"/>
      <c r="K23" s="1"/>
    </row>
    <row r="24" spans="1:11" ht="27.75" customHeight="1" x14ac:dyDescent="0.3">
      <c r="A24" s="83" t="s">
        <v>20</v>
      </c>
      <c r="B24" s="40"/>
      <c r="C24" s="84" t="s">
        <v>21</v>
      </c>
      <c r="D24" s="39"/>
      <c r="E24" s="39"/>
      <c r="F24" s="39" t="s">
        <v>22</v>
      </c>
      <c r="G24" s="39"/>
      <c r="H24" s="40"/>
      <c r="I24" s="84" t="s">
        <v>23</v>
      </c>
      <c r="J24" s="85"/>
    </row>
    <row r="25" spans="1:11" ht="24" customHeight="1" x14ac:dyDescent="0.3">
      <c r="A25" s="56">
        <v>70594062</v>
      </c>
      <c r="B25" s="57"/>
      <c r="D25" s="27">
        <v>416583047.97000003</v>
      </c>
      <c r="E25" s="29"/>
      <c r="F25" s="27"/>
      <c r="G25" s="28">
        <v>182596391.97999999</v>
      </c>
      <c r="H25" s="29"/>
      <c r="I25" s="58">
        <f>IF(G25&gt;0,G25/D25,0)</f>
        <v>0.43831930480557996</v>
      </c>
      <c r="J25" s="59"/>
    </row>
    <row r="26" spans="1:11" ht="19.5" customHeight="1" x14ac:dyDescent="0.3">
      <c r="A26" s="50" t="s">
        <v>24</v>
      </c>
      <c r="B26" s="51"/>
      <c r="C26" s="51"/>
      <c r="D26" s="51"/>
      <c r="E26" s="51"/>
      <c r="F26" s="51"/>
      <c r="G26" s="51"/>
      <c r="H26" s="51"/>
      <c r="I26" s="51"/>
      <c r="J26" s="52"/>
      <c r="K26" s="1"/>
    </row>
    <row r="27" spans="1:11" ht="24.75" customHeight="1" x14ac:dyDescent="0.3">
      <c r="A27" s="5"/>
      <c r="B27"/>
      <c r="C27" s="31" t="s">
        <v>50</v>
      </c>
      <c r="D27" s="32"/>
      <c r="E27" s="31" t="s">
        <v>48</v>
      </c>
      <c r="F27" s="32"/>
      <c r="G27" s="31" t="s">
        <v>49</v>
      </c>
      <c r="H27" s="31"/>
      <c r="I27" s="31" t="s">
        <v>25</v>
      </c>
      <c r="J27" s="33"/>
    </row>
    <row r="28" spans="1:11" ht="41.4" x14ac:dyDescent="0.3">
      <c r="A28" s="10" t="s">
        <v>26</v>
      </c>
      <c r="B28" s="11" t="s">
        <v>27</v>
      </c>
      <c r="C28" s="11" t="s">
        <v>39</v>
      </c>
      <c r="D28" s="11" t="s">
        <v>40</v>
      </c>
      <c r="E28" s="11" t="s">
        <v>42</v>
      </c>
      <c r="F28" s="11" t="s">
        <v>43</v>
      </c>
      <c r="G28" s="11" t="s">
        <v>44</v>
      </c>
      <c r="H28" s="11" t="s">
        <v>45</v>
      </c>
      <c r="I28" s="11" t="s">
        <v>46</v>
      </c>
      <c r="J28" s="12" t="s">
        <v>47</v>
      </c>
    </row>
    <row r="29" spans="1:11" ht="51" customHeight="1" x14ac:dyDescent="0.3">
      <c r="A29" s="30" t="s">
        <v>61</v>
      </c>
      <c r="B29" s="26" t="s">
        <v>62</v>
      </c>
      <c r="C29" s="13">
        <v>162</v>
      </c>
      <c r="D29" s="14">
        <v>70594062</v>
      </c>
      <c r="E29" s="14">
        <v>42</v>
      </c>
      <c r="F29" s="14">
        <v>15056206.26</v>
      </c>
      <c r="G29" s="15">
        <v>42</v>
      </c>
      <c r="H29" s="14">
        <v>15175799.85</v>
      </c>
      <c r="I29" s="16">
        <f>IF(G29&gt;0,G29/C29,0)</f>
        <v>0.25925925925925924</v>
      </c>
      <c r="J29" s="17">
        <f>IF(H29&gt;0,H29/D29,0)</f>
        <v>0.21497275294910781</v>
      </c>
    </row>
    <row r="30" spans="1:11" ht="15.6" x14ac:dyDescent="0.3">
      <c r="A30" s="34" t="s">
        <v>28</v>
      </c>
      <c r="B30" s="35"/>
      <c r="C30" s="35"/>
      <c r="D30" s="35"/>
      <c r="E30" s="35"/>
      <c r="F30" s="35"/>
      <c r="G30" s="35"/>
      <c r="H30" s="35"/>
      <c r="I30" s="35"/>
      <c r="J30" s="36"/>
    </row>
    <row r="31" spans="1:11" ht="15.6" x14ac:dyDescent="0.3">
      <c r="A31" s="50" t="s">
        <v>29</v>
      </c>
      <c r="B31" s="51"/>
      <c r="C31" s="51"/>
      <c r="D31" s="51"/>
      <c r="E31" s="51"/>
      <c r="F31" s="51"/>
      <c r="G31" s="51"/>
      <c r="H31" s="51"/>
      <c r="I31" s="51"/>
      <c r="J31" s="52"/>
      <c r="K31" s="1"/>
    </row>
    <row r="32" spans="1:11" ht="16.5" customHeight="1" x14ac:dyDescent="0.3">
      <c r="A32" s="18" t="s">
        <v>30</v>
      </c>
      <c r="B32" s="53" t="s">
        <v>63</v>
      </c>
      <c r="C32" s="48"/>
      <c r="D32" s="48"/>
      <c r="E32" s="48"/>
      <c r="F32" s="48"/>
      <c r="G32" s="48"/>
      <c r="H32" s="48"/>
      <c r="I32" s="48"/>
      <c r="J32" s="49"/>
    </row>
    <row r="33" spans="1:11" ht="38.25" customHeight="1" x14ac:dyDescent="0.3">
      <c r="A33" s="18" t="s">
        <v>31</v>
      </c>
      <c r="B33" s="54" t="s">
        <v>64</v>
      </c>
      <c r="C33" s="54"/>
      <c r="D33" s="54"/>
      <c r="E33" s="54"/>
      <c r="F33" s="54"/>
      <c r="G33" s="54"/>
      <c r="H33" s="54"/>
      <c r="I33" s="54"/>
      <c r="J33" s="55"/>
    </row>
    <row r="34" spans="1:11" ht="22.95" customHeight="1" x14ac:dyDescent="0.3">
      <c r="A34" s="38" t="s">
        <v>32</v>
      </c>
      <c r="B34" s="86" t="s">
        <v>66</v>
      </c>
      <c r="C34" s="86"/>
      <c r="D34" s="86"/>
      <c r="E34" s="86"/>
      <c r="F34" s="86"/>
      <c r="G34" s="86"/>
      <c r="H34" s="86"/>
      <c r="I34" s="86"/>
      <c r="J34" s="37"/>
    </row>
    <row r="35" spans="1:11" ht="409.5" customHeight="1" x14ac:dyDescent="0.3">
      <c r="A35" s="38"/>
      <c r="B35" s="86"/>
      <c r="C35" s="86"/>
      <c r="D35" s="86"/>
      <c r="E35" s="86"/>
      <c r="F35" s="86"/>
      <c r="G35" s="86"/>
      <c r="H35" s="86"/>
      <c r="I35" s="86"/>
      <c r="J35" s="37"/>
    </row>
    <row r="36" spans="1:11" ht="408.75" customHeight="1" x14ac:dyDescent="0.3">
      <c r="A36" s="38"/>
      <c r="B36" s="86"/>
      <c r="C36" s="86"/>
      <c r="D36" s="86"/>
      <c r="E36" s="86"/>
      <c r="F36" s="86"/>
      <c r="G36" s="86"/>
      <c r="H36" s="86"/>
      <c r="I36" s="86"/>
      <c r="J36" s="37"/>
    </row>
    <row r="37" spans="1:11" ht="12.6" customHeight="1" x14ac:dyDescent="0.3">
      <c r="A37" s="38"/>
      <c r="B37" s="86"/>
      <c r="C37" s="86"/>
      <c r="D37" s="86"/>
      <c r="E37" s="86"/>
      <c r="F37" s="86"/>
      <c r="G37" s="86"/>
      <c r="H37" s="86"/>
      <c r="I37" s="86"/>
      <c r="J37" s="37"/>
    </row>
    <row r="38" spans="1:11" ht="90" customHeight="1" x14ac:dyDescent="0.3">
      <c r="A38" s="87" t="s">
        <v>33</v>
      </c>
      <c r="B38" s="88" t="s">
        <v>68</v>
      </c>
      <c r="C38" s="42"/>
      <c r="D38" s="42"/>
      <c r="E38" s="42"/>
      <c r="F38" s="42"/>
      <c r="G38" s="42"/>
      <c r="H38" s="42"/>
      <c r="I38" s="42"/>
      <c r="J38" s="43"/>
    </row>
    <row r="39" spans="1:11" ht="21.75" customHeight="1" x14ac:dyDescent="0.3">
      <c r="A39" s="34" t="s">
        <v>34</v>
      </c>
      <c r="B39" s="35"/>
      <c r="C39" s="35"/>
      <c r="D39" s="35"/>
      <c r="E39" s="35"/>
      <c r="F39" s="35"/>
      <c r="G39" s="35"/>
      <c r="H39" s="35"/>
      <c r="I39" s="35"/>
      <c r="J39" s="36"/>
    </row>
    <row r="40" spans="1:11" ht="24.75" customHeight="1" x14ac:dyDescent="0.3">
      <c r="A40" s="60" t="s">
        <v>35</v>
      </c>
      <c r="B40" s="61"/>
      <c r="C40" s="61"/>
      <c r="D40" s="61"/>
      <c r="E40" s="61"/>
      <c r="F40" s="61"/>
      <c r="G40" s="61"/>
      <c r="H40" s="61"/>
      <c r="I40" s="61"/>
      <c r="J40" s="62"/>
      <c r="K40" s="1"/>
    </row>
    <row r="41" spans="1:11" ht="74.25" customHeight="1" x14ac:dyDescent="0.3">
      <c r="A41" s="41" t="s">
        <v>67</v>
      </c>
      <c r="B41" s="42"/>
      <c r="C41" s="42"/>
      <c r="D41" s="42"/>
      <c r="E41" s="42"/>
      <c r="F41" s="42"/>
      <c r="G41" s="42"/>
      <c r="H41" s="42"/>
      <c r="I41" s="42"/>
      <c r="J41" s="43"/>
    </row>
    <row r="42" spans="1:11" ht="18.75" customHeight="1" x14ac:dyDescent="0.3">
      <c r="A42" s="44" t="s">
        <v>41</v>
      </c>
      <c r="B42" s="44"/>
      <c r="C42" s="44"/>
      <c r="D42" s="44"/>
      <c r="E42" s="44"/>
      <c r="F42" s="44"/>
      <c r="G42" s="44"/>
      <c r="H42" s="44"/>
      <c r="I42" s="44"/>
      <c r="J42" s="44"/>
    </row>
    <row r="45" spans="1:11" ht="73.5" customHeight="1" x14ac:dyDescent="0.3"/>
  </sheetData>
  <mergeCells count="47">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C24:E24"/>
    <mergeCell ref="B1:J1"/>
    <mergeCell ref="B2:C2"/>
    <mergeCell ref="D2:H2"/>
    <mergeCell ref="B3:C3"/>
    <mergeCell ref="D3:H3"/>
    <mergeCell ref="A4:J4"/>
    <mergeCell ref="B8:J8"/>
    <mergeCell ref="B11:J11"/>
    <mergeCell ref="B12:J12"/>
    <mergeCell ref="A13:J13"/>
    <mergeCell ref="F24:H24"/>
    <mergeCell ref="A41:J41"/>
    <mergeCell ref="A42:J42"/>
    <mergeCell ref="B9:J9"/>
    <mergeCell ref="B10:J10"/>
    <mergeCell ref="B21:J21"/>
    <mergeCell ref="A30:J30"/>
    <mergeCell ref="A31:J31"/>
    <mergeCell ref="B32:J32"/>
    <mergeCell ref="B33:J33"/>
    <mergeCell ref="B38:J38"/>
    <mergeCell ref="A25:B25"/>
    <mergeCell ref="I25:J25"/>
    <mergeCell ref="A26:J26"/>
    <mergeCell ref="C27:D27"/>
    <mergeCell ref="A40:J40"/>
    <mergeCell ref="E27:F27"/>
    <mergeCell ref="G27:H27"/>
    <mergeCell ref="I27:J27"/>
    <mergeCell ref="A39:J39"/>
    <mergeCell ref="B34:J37"/>
    <mergeCell ref="A34:A37"/>
  </mergeCells>
  <phoneticPr fontId="21" type="noConversion"/>
  <dataValidations xWindow="97" yWindow="685"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E29:F29 F28" xr:uid="{00000000-0002-0000-0000-000002000000}"/>
    <dataValidation allowBlank="1" showInputMessage="1" showErrorMessage="1" prompt="Meta anual del indicador" sqref="C28:C29 E28"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D25 A25:B25" xr:uid="{00000000-0002-0000-0000-000007000000}"/>
    <dataValidation allowBlank="1" showInputMessage="1" showErrorMessage="1" prompt="Oportunidades de mejora identificadas" sqref="A41:J41" xr:uid="{00000000-0002-0000-0000-000008000000}"/>
    <dataValidation allowBlank="1" showInputMessage="1" showErrorMessage="1" prompt="De existir desvío, explicar razones." sqref="B38:J38" xr:uid="{00000000-0002-0000-0000-000009000000}"/>
    <dataValidation allowBlank="1" showInputMessage="1" showErrorMessage="1" prompt="1. Describir lo plasmado en el presupuesto_x000a_2. Describir lo alcanzado en términos financieros y de producción " sqref="B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pageMargins left="0.61" right="0.66" top="0.41" bottom="0.65" header="0.17" footer="0.44"/>
  <pageSetup scale="38" orientation="portrait" r:id="rId1"/>
  <rowBreaks count="1" manualBreakCount="1">
    <brk id="37" max="9" man="1"/>
  </rowBreaks>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2023-10-12T15:18:12Z</cp:lastPrinted>
  <dcterms:created xsi:type="dcterms:W3CDTF">2021-03-22T15:50:10Z</dcterms:created>
  <dcterms:modified xsi:type="dcterms:W3CDTF">2023-10-12T15:18:45Z</dcterms:modified>
</cp:coreProperties>
</file>